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tabRatio="762" activeTab="0"/>
  </bookViews>
  <sheets>
    <sheet name="Ročníky" sheetId="1" r:id="rId1"/>
    <sheet name="Muži" sheetId="2" r:id="rId2"/>
    <sheet name="Ženy" sheetId="3" r:id="rId3"/>
    <sheet name="Nad 35 let" sheetId="4" r:id="rId4"/>
    <sheet name="Vítězové" sheetId="5" r:id="rId5"/>
    <sheet name="Bedna" sheetId="6" r:id="rId6"/>
    <sheet name="Přehled" sheetId="7" r:id="rId7"/>
    <sheet name="1967 - 2007" sheetId="8" r:id="rId8"/>
    <sheet name="2008-" sheetId="9" r:id="rId9"/>
    <sheet name="Účasti sborů" sheetId="10" r:id="rId10"/>
    <sheet name="Účasti žen" sheetId="11" r:id="rId11"/>
  </sheets>
  <definedNames/>
  <calcPr fullCalcOnLoad="1"/>
</workbook>
</file>

<file path=xl/sharedStrings.xml><?xml version="1.0" encoding="utf-8"?>
<sst xmlns="http://schemas.openxmlformats.org/spreadsheetml/2006/main" count="12605" uniqueCount="843">
  <si>
    <t>Hasičská soutěž v Metylovicích</t>
  </si>
  <si>
    <t>Muži</t>
  </si>
  <si>
    <t>Ročník</t>
  </si>
  <si>
    <t>Rok</t>
  </si>
  <si>
    <t>Vítězné družstvo</t>
  </si>
  <si>
    <t>Vítězný čas</t>
  </si>
  <si>
    <t>Počet družstev</t>
  </si>
  <si>
    <t>Ženy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</si>
  <si>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</si>
  <si>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</si>
  <si>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</si>
  <si>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</si>
  <si>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</si>
  <si>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</si>
  <si>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</si>
  <si>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</si>
  <si>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</si>
  <si>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</si>
  <si>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</si>
  <si>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</si>
  <si>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</si>
  <si>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</si>
  <si>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</si>
  <si>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</si>
  <si>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</si>
  <si>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</si>
  <si>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</si>
  <si>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</si>
  <si>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</si>
  <si>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</si>
  <si>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</si>
  <si>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</si>
  <si>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</si>
  <si>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</si>
  <si>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</si>
  <si>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</si>
  <si>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</si>
  <si>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</si>
  <si>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</si>
  <si>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</si>
  <si>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</si>
  <si>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</si>
  <si>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</si>
  <si>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</si>
  <si>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Tísek</t>
  </si>
  <si>
    <t>81,?</t>
  </si>
  <si>
    <t>Turzovka</t>
  </si>
  <si>
    <t>79,?</t>
  </si>
  <si>
    <t>Nová Ves</t>
  </si>
  <si>
    <t>Čeladná - ženy</t>
  </si>
  <si>
    <t>Ostroj Frýdlant n.O.</t>
  </si>
  <si>
    <t>Metylovice</t>
  </si>
  <si>
    <t>Oprechtice</t>
  </si>
  <si>
    <t>Kozlovice</t>
  </si>
  <si>
    <t>Brušperk</t>
  </si>
  <si>
    <t>Stará Ves</t>
  </si>
  <si>
    <t>Ferrum Frýdlant n.O.</t>
  </si>
  <si>
    <t>Studénka - nádraží</t>
  </si>
  <si>
    <t>Metylovice A</t>
  </si>
  <si>
    <t>Proskovice C</t>
  </si>
  <si>
    <t>Turzovka A</t>
  </si>
  <si>
    <t>Petřvaldík</t>
  </si>
  <si>
    <t>Prchalov</t>
  </si>
  <si>
    <t>Kojkovice B</t>
  </si>
  <si>
    <t>Janovice</t>
  </si>
  <si>
    <t>"700"</t>
  </si>
  <si>
    <t>Ostrava - Nová Ves</t>
  </si>
  <si>
    <t>1967-73</t>
  </si>
  <si>
    <t>1967-81</t>
  </si>
  <si>
    <t>Měřeno ručně</t>
  </si>
  <si>
    <t>Startováno z auta</t>
  </si>
  <si>
    <t>1974-</t>
  </si>
  <si>
    <t>Startováno ze základny</t>
  </si>
  <si>
    <t>1982-</t>
  </si>
  <si>
    <t>Měřeno elektronicky</t>
  </si>
  <si>
    <t>2001-</t>
  </si>
  <si>
    <t>Měřeno na tisíciny</t>
  </si>
  <si>
    <t>1967-95</t>
  </si>
  <si>
    <t>Voda z potoka</t>
  </si>
  <si>
    <t>1996-</t>
  </si>
  <si>
    <t>Nadzemní nádrž</t>
  </si>
  <si>
    <t>1967-99</t>
  </si>
  <si>
    <t>Terénní soutěž u Myslivecké chaty</t>
  </si>
  <si>
    <t>1999-</t>
  </si>
  <si>
    <t>Soutěž na fotbalovém hřišti (od "700")</t>
  </si>
  <si>
    <t>Samostatná kategorie ženy</t>
  </si>
  <si>
    <t>1991-</t>
  </si>
  <si>
    <t>Celkově</t>
  </si>
  <si>
    <t>Vítězové</t>
  </si>
  <si>
    <t>68, 69, 74, 84, 85, 86, 97</t>
  </si>
  <si>
    <t>70, 73</t>
  </si>
  <si>
    <t>Ostroj / Frerrum Frýdlant n.O.</t>
  </si>
  <si>
    <t>72, 76, 79, 83, 90, 94</t>
  </si>
  <si>
    <t>78, 80, 81, 98</t>
  </si>
  <si>
    <t>88, 00</t>
  </si>
  <si>
    <t>Stará Ves n.O.</t>
  </si>
  <si>
    <t>Proskovice</t>
  </si>
  <si>
    <t>OV - Nová Ves</t>
  </si>
  <si>
    <t>Kojkovice</t>
  </si>
  <si>
    <t>92, 93, 94, 95, 97, 98, 99, 99</t>
  </si>
  <si>
    <t>Palkovice</t>
  </si>
  <si>
    <t>Svinov</t>
  </si>
  <si>
    <t>NP</t>
  </si>
  <si>
    <t>Jistebník</t>
  </si>
  <si>
    <t>Lhotka</t>
  </si>
  <si>
    <t>Ostravice</t>
  </si>
  <si>
    <t>Myslík</t>
  </si>
  <si>
    <t>Hukvalday</t>
  </si>
  <si>
    <t>Lubno</t>
  </si>
  <si>
    <t>Vojkovice</t>
  </si>
  <si>
    <t>Bahno</t>
  </si>
  <si>
    <t>Hranice</t>
  </si>
  <si>
    <t>Milenov</t>
  </si>
  <si>
    <t>Metylovice B</t>
  </si>
  <si>
    <t>Vratimov</t>
  </si>
  <si>
    <t>Kozlovice B</t>
  </si>
  <si>
    <t>Kozlovice A</t>
  </si>
  <si>
    <t>Fryčovice</t>
  </si>
  <si>
    <t>Frýdlant n.O.</t>
  </si>
  <si>
    <t>Čeladná</t>
  </si>
  <si>
    <t>Malenovice</t>
  </si>
  <si>
    <t>Chlebovice</t>
  </si>
  <si>
    <t>15,363 22</t>
  </si>
  <si>
    <t>18,445 59</t>
  </si>
  <si>
    <t>15,646 79</t>
  </si>
  <si>
    <t>22,254 53</t>
  </si>
  <si>
    <t>Mniší</t>
  </si>
  <si>
    <t>15,968 65</t>
  </si>
  <si>
    <t>22,770 57</t>
  </si>
  <si>
    <t>16,584 76</t>
  </si>
  <si>
    <t>25,181 56</t>
  </si>
  <si>
    <t>16,700 83</t>
  </si>
  <si>
    <t>29,268 48</t>
  </si>
  <si>
    <t>17,161 51</t>
  </si>
  <si>
    <t>32,856 34</t>
  </si>
  <si>
    <t>17,660 69</t>
  </si>
  <si>
    <t>17,669 05</t>
  </si>
  <si>
    <t>Baška</t>
  </si>
  <si>
    <t>17,932 28</t>
  </si>
  <si>
    <t>Trojanovice</t>
  </si>
  <si>
    <t>18,388 74</t>
  </si>
  <si>
    <t>20,102 12</t>
  </si>
  <si>
    <t>20,395 60</t>
  </si>
  <si>
    <t>20,699 11</t>
  </si>
  <si>
    <t>Palkovice B</t>
  </si>
  <si>
    <t>21,833 93</t>
  </si>
  <si>
    <t>22,091 64</t>
  </si>
  <si>
    <t>Palkovice A</t>
  </si>
  <si>
    <t>24,977 22</t>
  </si>
  <si>
    <t>28,934 33</t>
  </si>
  <si>
    <t>29,880 60</t>
  </si>
  <si>
    <t>30,042 98</t>
  </si>
  <si>
    <t>Frýdek</t>
  </si>
  <si>
    <t>30,498 74</t>
  </si>
  <si>
    <t>34,203 45</t>
  </si>
  <si>
    <t>Hodoňovice</t>
  </si>
  <si>
    <t>35,362 05</t>
  </si>
  <si>
    <t>50,348 98</t>
  </si>
  <si>
    <t>Kojkovice A</t>
  </si>
  <si>
    <t>Jablunkov</t>
  </si>
  <si>
    <t>Vlčovice</t>
  </si>
  <si>
    <t>Mošnov</t>
  </si>
  <si>
    <t>Košatka</t>
  </si>
  <si>
    <t>Turzovka B</t>
  </si>
  <si>
    <t>Dolní Tošanovice</t>
  </si>
  <si>
    <t>Pstruží</t>
  </si>
  <si>
    <t>Bystré</t>
  </si>
  <si>
    <t>Dolní Lomná</t>
  </si>
  <si>
    <t>-</t>
  </si>
  <si>
    <t>Družstvo</t>
  </si>
  <si>
    <t>Soutěž na fotbalovém hřišti - muži</t>
  </si>
  <si>
    <t>Soutěž na fotbalovém hřišti - ženy</t>
  </si>
  <si>
    <t>Rekordy</t>
  </si>
  <si>
    <t>Muži - proud</t>
  </si>
  <si>
    <t>Ženy - proud</t>
  </si>
  <si>
    <t>37.</t>
  </si>
  <si>
    <t>Dolní Lištná A</t>
  </si>
  <si>
    <t>03</t>
  </si>
  <si>
    <t>Výškovice</t>
  </si>
  <si>
    <t>Vrbice</t>
  </si>
  <si>
    <t>Luboměř</t>
  </si>
  <si>
    <t>Větřkovice</t>
  </si>
  <si>
    <t>Bartovice</t>
  </si>
  <si>
    <t>Horní Suchá</t>
  </si>
  <si>
    <t>Staré Hamry</t>
  </si>
  <si>
    <t>Dolní Lištná B</t>
  </si>
  <si>
    <t>Dolní Lištná</t>
  </si>
  <si>
    <t>1993-</t>
  </si>
  <si>
    <t>Jen dva proudy</t>
  </si>
  <si>
    <t>Metylovice - 700 let obce 31.7.1999</t>
  </si>
  <si>
    <t>Metylovice 1.7.2000</t>
  </si>
  <si>
    <t>Hukvaldy</t>
  </si>
  <si>
    <t>Metylovice 7.7.2001</t>
  </si>
  <si>
    <t>LP</t>
  </si>
  <si>
    <t>PP</t>
  </si>
  <si>
    <t>Místek - Bahno</t>
  </si>
  <si>
    <t>Metylovice 6.7.2002</t>
  </si>
  <si>
    <t>Metylovice 5.7.2003</t>
  </si>
  <si>
    <t>38.</t>
  </si>
  <si>
    <t>Metylovice 3.7.2004</t>
  </si>
  <si>
    <t>Podvysoká</t>
  </si>
  <si>
    <t>Karviná - Hranice</t>
  </si>
  <si>
    <t>Marklovice</t>
  </si>
  <si>
    <t>Malenovice A</t>
  </si>
  <si>
    <t>Rychaltice</t>
  </si>
  <si>
    <t>Fryčovice A</t>
  </si>
  <si>
    <t>Malenovice B</t>
  </si>
  <si>
    <t>Janovice (NJ)</t>
  </si>
  <si>
    <t>Krmelín</t>
  </si>
  <si>
    <t>Trnávka</t>
  </si>
  <si>
    <t>Bartovice B</t>
  </si>
  <si>
    <t>Bartovice A</t>
  </si>
  <si>
    <t>Stará Ves B</t>
  </si>
  <si>
    <t>Stará Ves A</t>
  </si>
  <si>
    <t>39.</t>
  </si>
  <si>
    <t>Janovice (FM)</t>
  </si>
  <si>
    <t>40.</t>
  </si>
  <si>
    <t>41.</t>
  </si>
  <si>
    <t>42.</t>
  </si>
  <si>
    <t>43.</t>
  </si>
  <si>
    <t>Bocanovice</t>
  </si>
  <si>
    <t>44.</t>
  </si>
  <si>
    <t>45.</t>
  </si>
  <si>
    <t>Fryčovice B</t>
  </si>
  <si>
    <t>2003-</t>
  </si>
  <si>
    <t>Soutěž zahrnuta do MSL</t>
  </si>
  <si>
    <t>02, 04</t>
  </si>
  <si>
    <t>75, 82, 89, 92, 93, 96, 05</t>
  </si>
  <si>
    <t>05</t>
  </si>
  <si>
    <t>Metylovice 2.7.2005</t>
  </si>
  <si>
    <t>Lesní Albrechtice</t>
  </si>
  <si>
    <t>Lubno B</t>
  </si>
  <si>
    <t>Lubno A</t>
  </si>
  <si>
    <t>Lukavec</t>
  </si>
  <si>
    <t>Lesní Albrechtice A</t>
  </si>
  <si>
    <t>Libhošť</t>
  </si>
  <si>
    <t>Lesní Albrechtice B</t>
  </si>
  <si>
    <t>Korňa</t>
  </si>
  <si>
    <t>Paskov</t>
  </si>
  <si>
    <t>46.</t>
  </si>
  <si>
    <t>47.</t>
  </si>
  <si>
    <t>48.</t>
  </si>
  <si>
    <t>49.</t>
  </si>
  <si>
    <t>D</t>
  </si>
  <si>
    <t>Metylovice 1.7.2006</t>
  </si>
  <si>
    <t>Okres</t>
  </si>
  <si>
    <t>NJ</t>
  </si>
  <si>
    <t>OV</t>
  </si>
  <si>
    <t>FM</t>
  </si>
  <si>
    <t>KI</t>
  </si>
  <si>
    <t>Oprechtice A</t>
  </si>
  <si>
    <t>CA</t>
  </si>
  <si>
    <t>Velké Karlovice</t>
  </si>
  <si>
    <t>VS</t>
  </si>
  <si>
    <t>Oprechtice B</t>
  </si>
  <si>
    <t>OP</t>
  </si>
  <si>
    <t>Plesná</t>
  </si>
  <si>
    <t>Písečná</t>
  </si>
  <si>
    <t>Kunčice p.O.</t>
  </si>
  <si>
    <t>Kozmice</t>
  </si>
  <si>
    <t>Bartovice C</t>
  </si>
  <si>
    <t>Metylovice 7.7.2007</t>
  </si>
  <si>
    <t xml:space="preserve">Prchalov </t>
  </si>
  <si>
    <t xml:space="preserve">Petřvaldík </t>
  </si>
  <si>
    <t xml:space="preserve">Jistebník </t>
  </si>
  <si>
    <t xml:space="preserve">Písečná </t>
  </si>
  <si>
    <t xml:space="preserve">Bartovice C </t>
  </si>
  <si>
    <t xml:space="preserve">Karviná - Hranice </t>
  </si>
  <si>
    <t xml:space="preserve">Proskovice </t>
  </si>
  <si>
    <t xml:space="preserve">Lubno </t>
  </si>
  <si>
    <t xml:space="preserve">Trojanovice </t>
  </si>
  <si>
    <t xml:space="preserve">Luboměř </t>
  </si>
  <si>
    <t xml:space="preserve">Košatka </t>
  </si>
  <si>
    <t xml:space="preserve">Oprechtice </t>
  </si>
  <si>
    <t xml:space="preserve">Kojkovice </t>
  </si>
  <si>
    <t xml:space="preserve">Libhošť </t>
  </si>
  <si>
    <t xml:space="preserve">Rychaltice </t>
  </si>
  <si>
    <t xml:space="preserve">Kozmice A </t>
  </si>
  <si>
    <t xml:space="preserve">Marklovice </t>
  </si>
  <si>
    <t>SK</t>
  </si>
  <si>
    <t xml:space="preserve">Větřkovice </t>
  </si>
  <si>
    <t>Lesní Albrechtice  A</t>
  </si>
  <si>
    <t>Lesní Albrechtice  B</t>
  </si>
  <si>
    <t>Klokočov</t>
  </si>
  <si>
    <t xml:space="preserve">Svinov </t>
  </si>
  <si>
    <t xml:space="preserve">Kozmice B </t>
  </si>
  <si>
    <t>Jistebník </t>
  </si>
  <si>
    <t xml:space="preserve">Metylovice </t>
  </si>
  <si>
    <t>Kojkovice </t>
  </si>
  <si>
    <t>Kozmice A</t>
  </si>
  <si>
    <t>Kozmice B</t>
  </si>
  <si>
    <t>Um. Metylovic</t>
  </si>
  <si>
    <t>7., 10.</t>
  </si>
  <si>
    <t>7., 12.</t>
  </si>
  <si>
    <t>N</t>
  </si>
  <si>
    <t>7., 9.</t>
  </si>
  <si>
    <t>8., 14.</t>
  </si>
  <si>
    <t>2., 10.</t>
  </si>
  <si>
    <t>2., 16.</t>
  </si>
  <si>
    <t>1., 13.</t>
  </si>
  <si>
    <t>N, 10.</t>
  </si>
  <si>
    <t>4., N</t>
  </si>
  <si>
    <t>1., 10.</t>
  </si>
  <si>
    <t>N, 4.</t>
  </si>
  <si>
    <t>2., 3.</t>
  </si>
  <si>
    <t>5., N</t>
  </si>
  <si>
    <t>2., 8.</t>
  </si>
  <si>
    <t>4., 9.</t>
  </si>
  <si>
    <t>3., 11.</t>
  </si>
  <si>
    <t>15., N</t>
  </si>
  <si>
    <t>1., 34.</t>
  </si>
  <si>
    <t>12., 24.</t>
  </si>
  <si>
    <t>3., 14.</t>
  </si>
  <si>
    <t>6., 20.</t>
  </si>
  <si>
    <t>5., N, 1.</t>
  </si>
  <si>
    <t>2., 9.</t>
  </si>
  <si>
    <t>Nad 35 let</t>
  </si>
  <si>
    <t>Metylovice 5.7.2008</t>
  </si>
  <si>
    <t>st.č.</t>
  </si>
  <si>
    <t xml:space="preserve">Vlčovice </t>
  </si>
  <si>
    <t>Albrechtice</t>
  </si>
  <si>
    <t>Kunčice p.O. </t>
  </si>
  <si>
    <t>Mistřovice</t>
  </si>
  <si>
    <t>Martinov </t>
  </si>
  <si>
    <t>Staškov</t>
  </si>
  <si>
    <t>08</t>
  </si>
  <si>
    <t>Nad 35 let - proud</t>
  </si>
  <si>
    <t>Soutěž na fotbalovém hřišti - nad 35 let</t>
  </si>
  <si>
    <t>Metylovice 4.7.2009</t>
  </si>
  <si>
    <t>okres</t>
  </si>
  <si>
    <t>Svinov  A</t>
  </si>
  <si>
    <t xml:space="preserve">Lesní Albrechtice </t>
  </si>
  <si>
    <t>Košatka  A</t>
  </si>
  <si>
    <t>Košatka  B</t>
  </si>
  <si>
    <t>Mistřovice </t>
  </si>
  <si>
    <t>Svinov  B</t>
  </si>
  <si>
    <t>Karolínka</t>
  </si>
  <si>
    <t>Stará Ves n/O</t>
  </si>
  <si>
    <t>Bukovec</t>
  </si>
  <si>
    <t>6., N, 2.</t>
  </si>
  <si>
    <t>Košatka A</t>
  </si>
  <si>
    <t>Košatka B</t>
  </si>
  <si>
    <t>Karolinka</t>
  </si>
  <si>
    <t>Svinov A</t>
  </si>
  <si>
    <t>Svinov B</t>
  </si>
  <si>
    <t>Metylovice 3.7.2010</t>
  </si>
  <si>
    <t xml:space="preserve">Prchalov A </t>
  </si>
  <si>
    <t>Karviná-Louky</t>
  </si>
  <si>
    <t>Metylovice C</t>
  </si>
  <si>
    <t>Karviná-Hranice</t>
  </si>
  <si>
    <t>Hájov</t>
  </si>
  <si>
    <t>Prchalov B</t>
  </si>
  <si>
    <t xml:space="preserve">Turzovka </t>
  </si>
  <si>
    <t>09, 10</t>
  </si>
  <si>
    <t>Prchalov - 2010</t>
  </si>
  <si>
    <t>Karviná - Louky</t>
  </si>
  <si>
    <t>Prchalov A</t>
  </si>
  <si>
    <t>N, 31., 10., 4.</t>
  </si>
  <si>
    <t>12., N</t>
  </si>
  <si>
    <t>Ferrum / Ostroj Frýdlant n.O.</t>
  </si>
  <si>
    <t>Nová Ves (FM)</t>
  </si>
  <si>
    <t>Žabeň</t>
  </si>
  <si>
    <t>Čeladná Ž</t>
  </si>
  <si>
    <t>Nová Ves (OV)</t>
  </si>
  <si>
    <t>Pustkovec</t>
  </si>
  <si>
    <t>Nová Dědina</t>
  </si>
  <si>
    <t>1. Tísek</t>
  </si>
  <si>
    <t>2. Kunčice p.O.</t>
  </si>
  <si>
    <t>3. Stará Ves</t>
  </si>
  <si>
    <t>1. Turzovka</t>
  </si>
  <si>
    <t>2. Stará Ves</t>
  </si>
  <si>
    <t>3. Ostravice</t>
  </si>
  <si>
    <t>1. Nová Ves</t>
  </si>
  <si>
    <t>3. Metylovice</t>
  </si>
  <si>
    <t>1. Čeladná - ženy</t>
  </si>
  <si>
    <t>2. Ostravice</t>
  </si>
  <si>
    <t>1. Ostroj Frýdlant n.O.</t>
  </si>
  <si>
    <t>2. Nová Dědina</t>
  </si>
  <si>
    <t>2. Ostroj Frýdlant n.O.</t>
  </si>
  <si>
    <t>3. Turzovka</t>
  </si>
  <si>
    <t>2. Krmelín</t>
  </si>
  <si>
    <t>3. Nová Ves</t>
  </si>
  <si>
    <t>1. Metylovice</t>
  </si>
  <si>
    <t>2. Oprechtice</t>
  </si>
  <si>
    <t>1. Oprechtice</t>
  </si>
  <si>
    <t>3. Frýdlant n.O.</t>
  </si>
  <si>
    <t>1. Kozlovice</t>
  </si>
  <si>
    <t>2. Slezan 04 Frýdek-Místek</t>
  </si>
  <si>
    <t>3. Kozlovice</t>
  </si>
  <si>
    <t>2. Oprechtice A</t>
  </si>
  <si>
    <t>2. Kozlovice</t>
  </si>
  <si>
    <t>3. Oprechtice</t>
  </si>
  <si>
    <t>1. Brušperk</t>
  </si>
  <si>
    <t>1. Stará Ves</t>
  </si>
  <si>
    <t>3. Proskovice</t>
  </si>
  <si>
    <t>3. Brušperk</t>
  </si>
  <si>
    <t>1. Ferrum Frýdlant n.O.</t>
  </si>
  <si>
    <t>2. Metylovice A</t>
  </si>
  <si>
    <t>1. Studénka - nádraží</t>
  </si>
  <si>
    <t>1. Janovice</t>
  </si>
  <si>
    <t>2. Lubno</t>
  </si>
  <si>
    <t>2. Žabeň</t>
  </si>
  <si>
    <t>3. Ferrum Frýdlant n.O.</t>
  </si>
  <si>
    <t>3. Janovice</t>
  </si>
  <si>
    <t>2. Ferrum Frýdlant n.O.</t>
  </si>
  <si>
    <t>2. Janovice</t>
  </si>
  <si>
    <t>3. Lubno</t>
  </si>
  <si>
    <t>1. Proskovice C</t>
  </si>
  <si>
    <t>2. Proskovice A</t>
  </si>
  <si>
    <t>3. Kozlovice, Oprechtice, Pustkovec</t>
  </si>
  <si>
    <t>1. Metylovice A</t>
  </si>
  <si>
    <t>2. Petřvaldík</t>
  </si>
  <si>
    <t>2. Metylovice</t>
  </si>
  <si>
    <t>3. Žabeň</t>
  </si>
  <si>
    <t>1. Turzovka A</t>
  </si>
  <si>
    <t>3. Kozlovice, Žabeň</t>
  </si>
  <si>
    <t>3. Metylovice B</t>
  </si>
  <si>
    <t>1. Petřvaldík</t>
  </si>
  <si>
    <t>2. Jistebník A</t>
  </si>
  <si>
    <t>2. Brušperk</t>
  </si>
  <si>
    <t>3. Palkovice</t>
  </si>
  <si>
    <t>1. OV - Nová Ves</t>
  </si>
  <si>
    <t>2. Kojkovice</t>
  </si>
  <si>
    <t>3. Milenov</t>
  </si>
  <si>
    <t>3. Vratimov</t>
  </si>
  <si>
    <t>1. Prchalov</t>
  </si>
  <si>
    <t>3. Mniší</t>
  </si>
  <si>
    <t>3. Kozlovice B</t>
  </si>
  <si>
    <t>1. Kojkovice B</t>
  </si>
  <si>
    <t>2. Jablunkov</t>
  </si>
  <si>
    <t>3. Metylovice A</t>
  </si>
  <si>
    <t>3. Frýdek</t>
  </si>
  <si>
    <t>1. Dolní Lištná A</t>
  </si>
  <si>
    <t>2. Prchalov</t>
  </si>
  <si>
    <t>3. Trojanovice</t>
  </si>
  <si>
    <t>3. Petřvaldík</t>
  </si>
  <si>
    <t>1. Kojkovice A</t>
  </si>
  <si>
    <t>3. Kojkovice</t>
  </si>
  <si>
    <t>1. Mošnov</t>
  </si>
  <si>
    <t>3. Košatka</t>
  </si>
  <si>
    <t>3. Lesní Albrechtice</t>
  </si>
  <si>
    <t>1. Jistebník</t>
  </si>
  <si>
    <t>2. Trojanovice</t>
  </si>
  <si>
    <t>3. Bartovice A</t>
  </si>
  <si>
    <t>1. Bartovice</t>
  </si>
  <si>
    <t>2. Jistebník</t>
  </si>
  <si>
    <t>3. Jistebník</t>
  </si>
  <si>
    <t>3. Rychaltice</t>
  </si>
  <si>
    <t>1. Bartovice B</t>
  </si>
  <si>
    <t>2. Malenovice</t>
  </si>
  <si>
    <t>3. Karviná - Hranice</t>
  </si>
  <si>
    <t>1. Vrbice</t>
  </si>
  <si>
    <t>1. Prchalov A</t>
  </si>
  <si>
    <t>3. Mošnov</t>
  </si>
  <si>
    <t>3. Malenovice</t>
  </si>
  <si>
    <t>Metylovice 4.7.1992</t>
  </si>
  <si>
    <t>Kunčičky u Bašky</t>
  </si>
  <si>
    <t>Slezan Místek</t>
  </si>
  <si>
    <t>Soupiska:</t>
  </si>
  <si>
    <t>K</t>
  </si>
  <si>
    <t>Vladimír Konvička</t>
  </si>
  <si>
    <t>Pavla Rusinová</t>
  </si>
  <si>
    <t>SA</t>
  </si>
  <si>
    <t>Miroslav Lengyel</t>
  </si>
  <si>
    <t>Anna Bílková</t>
  </si>
  <si>
    <t>ST</t>
  </si>
  <si>
    <t>Vladimír Bílek</t>
  </si>
  <si>
    <t>Alena Bílková</t>
  </si>
  <si>
    <t>B</t>
  </si>
  <si>
    <t>František Bílek</t>
  </si>
  <si>
    <t>Radka Juřicová</t>
  </si>
  <si>
    <t>R</t>
  </si>
  <si>
    <t>Radomír Herot</t>
  </si>
  <si>
    <t>Bedřich Halata</t>
  </si>
  <si>
    <t>Luděk Juřica</t>
  </si>
  <si>
    <t>Monika Bílková</t>
  </si>
  <si>
    <t>Dalibor Šigut</t>
  </si>
  <si>
    <t>Michaela Bílková</t>
  </si>
  <si>
    <t>Metylovice 3.7.1993</t>
  </si>
  <si>
    <t>Skalice</t>
  </si>
  <si>
    <t>Silvestr Pavlásek</t>
  </si>
  <si>
    <t>Vladimír Uher</t>
  </si>
  <si>
    <t>Jiří Ryška</t>
  </si>
  <si>
    <t>Tomáš Šigut</t>
  </si>
  <si>
    <t>Zuzana Juřicová</t>
  </si>
  <si>
    <t>René Bílek</t>
  </si>
  <si>
    <t>Jan Bílek</t>
  </si>
  <si>
    <t>Metylovice 2.7.1994</t>
  </si>
  <si>
    <t xml:space="preserve">Stará Ves </t>
  </si>
  <si>
    <t>Eva Šigutová</t>
  </si>
  <si>
    <t>Gabriela Ryšková</t>
  </si>
  <si>
    <t>Metylovice 1.7.1995</t>
  </si>
  <si>
    <t>Proskovice A</t>
  </si>
  <si>
    <t>Proskovice B</t>
  </si>
  <si>
    <t>Žabeň B</t>
  </si>
  <si>
    <t xml:space="preserve">Žabeň A </t>
  </si>
  <si>
    <t>Taťána Bílková</t>
  </si>
  <si>
    <t>Radomír Rusina</t>
  </si>
  <si>
    <t>Pavel Onderka</t>
  </si>
  <si>
    <t>Monika Plucnarová</t>
  </si>
  <si>
    <t>Pavel Šigut</t>
  </si>
  <si>
    <t>Metylovice 6.7.1996</t>
  </si>
  <si>
    <t>David Pavelek</t>
  </si>
  <si>
    <t>Lenka Mališová</t>
  </si>
  <si>
    <t>Metylovice 5.7.1997</t>
  </si>
  <si>
    <t>Lískovec</t>
  </si>
  <si>
    <t>Metylovice 4.7.1998</t>
  </si>
  <si>
    <t>Bahno A</t>
  </si>
  <si>
    <t>Bahno B</t>
  </si>
  <si>
    <t>Aleš Velička</t>
  </si>
  <si>
    <t>Aleš Vyvial</t>
  </si>
  <si>
    <t>Michal Bílek</t>
  </si>
  <si>
    <t>Metylovice 3.7.1999</t>
  </si>
  <si>
    <t>Jistebník A</t>
  </si>
  <si>
    <t>Jistebník B</t>
  </si>
  <si>
    <t xml:space="preserve">Soupiska: </t>
  </si>
  <si>
    <t>Denisa Bílková</t>
  </si>
  <si>
    <t>Lenka Konvičková</t>
  </si>
  <si>
    <t>Pavel Halata</t>
  </si>
  <si>
    <t>Věra Kopčáková</t>
  </si>
  <si>
    <t>Michal Svoboda</t>
  </si>
  <si>
    <t>Jiří Foldyna</t>
  </si>
  <si>
    <t>Jana Biskupová</t>
  </si>
  <si>
    <t>Renáta Tomášková</t>
  </si>
  <si>
    <t>Rudolf Mališ</t>
  </si>
  <si>
    <t>Zuzana Bílková</t>
  </si>
  <si>
    <t>Jan Izvorský</t>
  </si>
  <si>
    <t>Jan Šigut</t>
  </si>
  <si>
    <t>Pavel Koval</t>
  </si>
  <si>
    <t>Markéta Zajícová</t>
  </si>
  <si>
    <t>Veronika Lengyelová</t>
  </si>
  <si>
    <t>Denisa Ryšková</t>
  </si>
  <si>
    <t>Barbora Šigutová</t>
  </si>
  <si>
    <t>Martina Biskupová</t>
  </si>
  <si>
    <t>Lenka Trojáčková</t>
  </si>
  <si>
    <t>Markéta Wolfová</t>
  </si>
  <si>
    <t>Lenka Uhlářová</t>
  </si>
  <si>
    <t>Radka Hazuchová</t>
  </si>
  <si>
    <t>Renáta Matulová</t>
  </si>
  <si>
    <t>Martin Březina</t>
  </si>
  <si>
    <t>Kristýna Ryšková</t>
  </si>
  <si>
    <t>Alexandr Pyšík</t>
  </si>
  <si>
    <t>Libor Rusina</t>
  </si>
  <si>
    <t>Petr Bílek</t>
  </si>
  <si>
    <t>Andrea Střasáková</t>
  </si>
  <si>
    <t>Andrea Dostalíková</t>
  </si>
  <si>
    <t>Hana Králová</t>
  </si>
  <si>
    <t>21.7.</t>
  </si>
  <si>
    <t>8.10.</t>
  </si>
  <si>
    <t>7.7.</t>
  </si>
  <si>
    <t>25.7.</t>
  </si>
  <si>
    <t>3.7.</t>
  </si>
  <si>
    <t>2. Turzovka</t>
  </si>
  <si>
    <t>15.7.</t>
  </si>
  <si>
    <t>5.7.</t>
  </si>
  <si>
    <t>6.7.</t>
  </si>
  <si>
    <t>4.7.</t>
  </si>
  <si>
    <t>2.7.</t>
  </si>
  <si>
    <t>3. Slezan FM</t>
  </si>
  <si>
    <t>Soutěž u příležitosti výročí 700 let založení obce</t>
  </si>
  <si>
    <t>1.7.</t>
  </si>
  <si>
    <t>31.7.</t>
  </si>
  <si>
    <t>(Monika Plucnarová běžela za Kozlovice (LP).</t>
  </si>
  <si>
    <t>Náběh od terčů</t>
  </si>
  <si>
    <t>Kateřina Farná</t>
  </si>
  <si>
    <t>Náběh 8m</t>
  </si>
  <si>
    <t>10.7.</t>
  </si>
  <si>
    <t>Metylovice 10.7.1971</t>
  </si>
  <si>
    <t>Potvrzené účasti</t>
  </si>
  <si>
    <t>Pražmo</t>
  </si>
  <si>
    <t>Pržno</t>
  </si>
  <si>
    <t>Čeladná ženy</t>
  </si>
  <si>
    <t>Metylovice 15.7.1970</t>
  </si>
  <si>
    <t>Staré Město</t>
  </si>
  <si>
    <t>Metylovice 1967</t>
  </si>
  <si>
    <t>Slezan 05 FM</t>
  </si>
  <si>
    <t>Metylovice 21.7.1968</t>
  </si>
  <si>
    <t>Raškovice</t>
  </si>
  <si>
    <t>Metylovice 5.7.1969</t>
  </si>
  <si>
    <t>MA</t>
  </si>
  <si>
    <t>MB</t>
  </si>
  <si>
    <t>MC</t>
  </si>
  <si>
    <t>ŽA</t>
  </si>
  <si>
    <t>ŽB</t>
  </si>
  <si>
    <t>x</t>
  </si>
  <si>
    <t>Host</t>
  </si>
  <si>
    <t>Domácí družstvo nebolo počítáno do celkové klasifikace, svým časem by skončilo druhé.</t>
  </si>
  <si>
    <r>
      <t xml:space="preserve">2. </t>
    </r>
    <r>
      <rPr>
        <sz val="8"/>
        <rFont val="Arial CE"/>
        <family val="0"/>
      </rPr>
      <t>(mimo soutěž)</t>
    </r>
  </si>
  <si>
    <t>neděle, pokud souhlasí datum</t>
  </si>
  <si>
    <t>Šenov</t>
  </si>
  <si>
    <t>tr.b.</t>
  </si>
  <si>
    <t>čas</t>
  </si>
  <si>
    <t>DNS</t>
  </si>
  <si>
    <t>Nová Ves A</t>
  </si>
  <si>
    <t>Nová Ves B</t>
  </si>
  <si>
    <t>Čadca</t>
  </si>
  <si>
    <t>Raková</t>
  </si>
  <si>
    <t>Metylovice 8.10.1972</t>
  </si>
  <si>
    <t>Ostroj Opava</t>
  </si>
  <si>
    <t>Metylovice 7.7.1973</t>
  </si>
  <si>
    <t>Vysoká n. Kysucou</t>
  </si>
  <si>
    <t>Štítina</t>
  </si>
  <si>
    <t>Měrkovice</t>
  </si>
  <si>
    <t>Metylovice 6.7.1974</t>
  </si>
  <si>
    <t>Dobratice</t>
  </si>
  <si>
    <t>Metylovice 5.7.1975</t>
  </si>
  <si>
    <t>Krmelín B</t>
  </si>
  <si>
    <t>Krmelín A</t>
  </si>
  <si>
    <t>Metylovice 3.7.1976</t>
  </si>
  <si>
    <t>Slezan 04 FM</t>
  </si>
  <si>
    <t>Metylovice 2.7.1977</t>
  </si>
  <si>
    <t>Turzovka - ženy</t>
  </si>
  <si>
    <t>Stará Ves - dorostenci</t>
  </si>
  <si>
    <t>Metylovice 15.7.1978</t>
  </si>
  <si>
    <t>Metylovice 7.7.1979</t>
  </si>
  <si>
    <t>Stará Bělá</t>
  </si>
  <si>
    <t>Slezan FM</t>
  </si>
  <si>
    <t>Brušperk - ženy</t>
  </si>
  <si>
    <t>Stará Ves - ženy</t>
  </si>
  <si>
    <t>Metylovice CO</t>
  </si>
  <si>
    <t>Metylovice 5.7.1980</t>
  </si>
  <si>
    <t>Nová huť Ostrava</t>
  </si>
  <si>
    <t>Bystrřice nad Olší</t>
  </si>
  <si>
    <t>Slavkov</t>
  </si>
  <si>
    <t>Metylovice 4.7.1981</t>
  </si>
  <si>
    <t>O první místo:</t>
  </si>
  <si>
    <t>Metylovice 3.7.1982</t>
  </si>
  <si>
    <t>2. Kozlovice A</t>
  </si>
  <si>
    <t>Metylovice 2.7.1983</t>
  </si>
  <si>
    <t>Staříč</t>
  </si>
  <si>
    <t>(nenašroubován koš)</t>
  </si>
  <si>
    <t>Metylovice 7.7.1984</t>
  </si>
  <si>
    <t>Kysucké Nové Město</t>
  </si>
  <si>
    <t>3. Bystré</t>
  </si>
  <si>
    <t>Metylovice 6.7.1985</t>
  </si>
  <si>
    <t>Žabeň A</t>
  </si>
  <si>
    <t>Metylovice 5.7.1986</t>
  </si>
  <si>
    <t>Ostravice A</t>
  </si>
  <si>
    <t>14., 12.</t>
  </si>
  <si>
    <t>Lubno CO</t>
  </si>
  <si>
    <t>Ostravice B</t>
  </si>
  <si>
    <t>2. Ostravice A</t>
  </si>
  <si>
    <t>Metylovice 4.7.1987</t>
  </si>
  <si>
    <t>Ostravice - ženy</t>
  </si>
  <si>
    <t>3. Krmelín</t>
  </si>
  <si>
    <t>Metylovice 2.7.1988</t>
  </si>
  <si>
    <t>Frýdlant n.O. A</t>
  </si>
  <si>
    <t>Turzovka CO</t>
  </si>
  <si>
    <t>Frýdlant n.O. B</t>
  </si>
  <si>
    <t>Metylovice 1.7.1989</t>
  </si>
  <si>
    <t>Janovice - ženy</t>
  </si>
  <si>
    <t>Frýdlant n.O. - ženy</t>
  </si>
  <si>
    <r>
      <t xml:space="preserve">Turzovka - </t>
    </r>
    <r>
      <rPr>
        <b/>
        <sz val="10"/>
        <rFont val="Arial CE"/>
        <family val="0"/>
      </rPr>
      <t>Metylovice</t>
    </r>
  </si>
  <si>
    <t>Metylovice 7.7.1990</t>
  </si>
  <si>
    <t>Metylovice 6.7.1991</t>
  </si>
  <si>
    <t>Horní Datyně</t>
  </si>
  <si>
    <t>Mimo soutěž startovalo družstvo</t>
  </si>
  <si>
    <t>Bílků a dosáhlo času 30,01.</t>
  </si>
  <si>
    <t>Vysoká n. Kys.</t>
  </si>
  <si>
    <t>Chlebovice B</t>
  </si>
  <si>
    <t>Chlebovice A</t>
  </si>
  <si>
    <t>Ferrum/Ostroj Frýdlant n.O.</t>
  </si>
  <si>
    <t>suma</t>
  </si>
  <si>
    <t>Slezan 04 Frýdek-Místek</t>
  </si>
  <si>
    <t>Bystřice nad Olší</t>
  </si>
  <si>
    <t>2008-</t>
  </si>
  <si>
    <t>Samostatná kategorie nad 35 let</t>
  </si>
  <si>
    <t>Metylovice 2.7.2011</t>
  </si>
  <si>
    <t>Vyšní Lhoty</t>
  </si>
  <si>
    <t>Frýdek A</t>
  </si>
  <si>
    <t xml:space="preserve">Svinov B </t>
  </si>
  <si>
    <t>Frýdek B</t>
  </si>
  <si>
    <t xml:space="preserve">Plesná </t>
  </si>
  <si>
    <t>Hodoňovice A</t>
  </si>
  <si>
    <t>Hodoňovice B</t>
  </si>
  <si>
    <t>Markéta Bílková</t>
  </si>
  <si>
    <t>Denisa Izvorská</t>
  </si>
  <si>
    <t>N, 22., 30., 3.</t>
  </si>
  <si>
    <t>5., 11.</t>
  </si>
  <si>
    <t>77, 11</t>
  </si>
  <si>
    <t>06, 08, 09, 11</t>
  </si>
  <si>
    <t xml:space="preserve">1. Oprechtice </t>
  </si>
  <si>
    <t>2. Prchalov B</t>
  </si>
  <si>
    <t>3. Podvysoká</t>
  </si>
  <si>
    <t xml:space="preserve">1. Jistebník </t>
  </si>
  <si>
    <t>3. Bartovice</t>
  </si>
  <si>
    <t>2. Bartovice</t>
  </si>
  <si>
    <t>V roce 1966 se měly konat oslavy 80 let založení sboru, ale vytrvalé deště tuto akci odložily na rok následující. Oslavy 80 let založení sboru byly pro vytrvalé deště přeloženy na začátek července 1967, ale ani tentokrát počasí příliš nepřálo. Dopoledne byl uspořádán 1. ročník hasičské soutěže Memoriálu Břetě Čupy za účasti Metylovic, Tísku, Lhotky, Kunčic p.O., Žabně, Pržna, Ostravice, Slezanu 04, Staré Vsi, Fryčovic, Frýdlantu n.O. a žen Čeladné. Nástup družstev byl v 8 hodin za školou. Po zahájení, uvítání hostujících družstev Františkem Trčkou a rozlosování se vozidla seřadila a dle pořadových čísel najížděla k Myslivecké chatě, kde soutěž probíhala. Terén byl náročný i vlivem špatného počasí. Na 1. místě se časem 81 vteřin umístil Tísek, druhé byly Kunčice p.O., třetí Stará Ves. Domácí družstvo nebylo v tomto prvním ročníku zahrnuto do celkové klasifikace – startovalo mimo soutěž, ale dosáhlo druhého nejlepšího času. V odpolední části programu oslav založení sboru byly předány odznaky a čestná uznání zasloužilým členům, proběhla také žákovská soutěž tří družstev o ceny.</t>
  </si>
  <si>
    <t>Naše pohárová soutěž se konala 10. července a sjelo se na ní 21 družstev, z toho čtyři ze Slovenska. V samotném závěru se na start postavily ženy Čeladné a docela překvapivě v této ryze mužské soutěži vyhrály!</t>
  </si>
  <si>
    <t>V roce 1972 se naše soutěž koná až v neděli 8. října, protože vlivem jarních povodní byl zanesen potok, ze kterého se nasávala voda. Poprvé u nás vítězí Ostroj (Ferrum) Frýdlant n.O., domácí družstvo je potřetí v řadě bronzové.</t>
  </si>
  <si>
    <t>Na 10. ročníku domácí pohárové soutěže nás 3. července reprezentuje družstvo dorostenců, protože muži byli povoláni k hašení lesa v Chlebovicích.</t>
  </si>
  <si>
    <t>Od roku 1979 se naše pohárová soutěž už koná pravidelně vždy první sobotu v červenci.</t>
  </si>
  <si>
    <t>3. července je na naší soutěži poprvé použita elektronická časomíra.</t>
  </si>
  <si>
    <t>Na naší pohárové soutěži 6. července popáté zvítězili hasiči z Turzovky, čímž natrvalo získali putovní pohár. Domácí muži jsou dvanáctí a čtrnáctí. Od roku 1986 se zápolí o putovní pohár současný, ten je však natrvalo majetkem našeho sboru.</t>
  </si>
  <si>
    <t>4. července na domácí pohárové soutěži startují také naše ženy a počínají svou vítěznou sérii na tomto klání.</t>
  </si>
  <si>
    <t xml:space="preserve">3. července 1999 se naše pohárová soutěž po třiatřicáté a naposled koná v terénu u Myslivecké chaty. Vítězí muži Petřvaldíku a domácí ženy. Již v předcházejících měsících proběhlo vykácení okolního lesa a vysázení nových stromků, takže pořádáním dalších ročníků by došlo k jejich poškození. Také trendy v požárním sportu nelítostně upouštějí od terénních soutěží. Po dobu 32 let od roku 1967 prošla samotná soutěž řadou změn. Nejprve se startovalo přímo z hasičského vozu, od roku 1974 již ze základny. Do roku 1981 byl čas měřen stopkami, poté již elektronicky. V devadesátých letech vzniká ženská kategorie, od roku 1993 jsou už jen dva proudy. Postupně mizí také původní překážky. Nejprve je myšilovka nahrazena průlezem skrz pneumatiku, se zánikem třetího proudu končí také žebřík, ze kterého závodník stříkal na terč. Poslední novinkou bylo v roce 1996 zavedení nadzemní nádrže, do té doby se vysávala voda z potoka. </t>
  </si>
  <si>
    <t>U příležitosti oslav 700 let založení obce pořádáme 31. července mimořádnou soutěž v areálu fotbalového hřiště a od roku 2000 svým čtyřiatřicátým ročníkem se zde přesouvá také naše pohárová soutěž. Naše ženy vítězí na obou domácích soutěžích, počet jejich prvenství doma se tak prozatím zastavil na čísle 8.</t>
  </si>
  <si>
    <t>Startovní pořadí:</t>
  </si>
  <si>
    <t>Metylovice:</t>
  </si>
  <si>
    <t>velitel</t>
  </si>
  <si>
    <t>zástupce</t>
  </si>
  <si>
    <t>strojník</t>
  </si>
  <si>
    <t>číslo 1</t>
  </si>
  <si>
    <t>číslo 2</t>
  </si>
  <si>
    <t>číslo 3</t>
  </si>
  <si>
    <t>číslo 4</t>
  </si>
  <si>
    <t>číslo 5</t>
  </si>
  <si>
    <t>číslo 6</t>
  </si>
  <si>
    <t>narození</t>
  </si>
  <si>
    <t>Šigut V.</t>
  </si>
  <si>
    <t>Koubek V.</t>
  </si>
  <si>
    <t>Židek Fr.</t>
  </si>
  <si>
    <t>Bílek M.</t>
  </si>
  <si>
    <t>Tománek Jar.</t>
  </si>
  <si>
    <t>Němec M.</t>
  </si>
  <si>
    <t>Pavlásek S.</t>
  </si>
  <si>
    <t>Boháč J.</t>
  </si>
  <si>
    <t>Kožuch P.</t>
  </si>
  <si>
    <t>Čeladná - ženy:</t>
  </si>
  <si>
    <t>Skotnicová</t>
  </si>
  <si>
    <t>Toflová</t>
  </si>
  <si>
    <t>Pavliska J.</t>
  </si>
  <si>
    <t>Škyterová</t>
  </si>
  <si>
    <t>Němcová A.</t>
  </si>
  <si>
    <t>Miturová</t>
  </si>
  <si>
    <t>Oprštěná</t>
  </si>
  <si>
    <t>Miturová D.</t>
  </si>
  <si>
    <t>Kurečková</t>
  </si>
  <si>
    <t xml:space="preserve">nejspíš 8.nebo 9.7. - v neděli 9.7. se konala slavnostní schůze odložených oslav 90 let sboru </t>
  </si>
  <si>
    <t>MVK Staškov</t>
  </si>
  <si>
    <t>4., 12.</t>
  </si>
  <si>
    <t>Vrbice A</t>
  </si>
  <si>
    <t>Dolní Lhota</t>
  </si>
  <si>
    <t>Tošovice</t>
  </si>
  <si>
    <t>Zpupná Lhota</t>
  </si>
  <si>
    <t>Šunychl</t>
  </si>
  <si>
    <t>Vrbice B</t>
  </si>
  <si>
    <t>12</t>
  </si>
  <si>
    <t>00, 01, 03, 12</t>
  </si>
  <si>
    <t>1. Staškov</t>
  </si>
  <si>
    <t>2. Košatka A</t>
  </si>
  <si>
    <t>3. Prchalov B</t>
  </si>
  <si>
    <t>3. Albrechtice</t>
  </si>
  <si>
    <t>1. Svinov</t>
  </si>
  <si>
    <t>Metylovice 7.7.2012</t>
  </si>
  <si>
    <t>Jiří Židek</t>
  </si>
  <si>
    <t>Věra Kosňovská</t>
  </si>
  <si>
    <t>Metylovice 6.7.2013</t>
  </si>
  <si>
    <t>Český Těšín-Mosty</t>
  </si>
  <si>
    <t>Lenka Zátopková</t>
  </si>
  <si>
    <t>Andrea Mališová</t>
  </si>
  <si>
    <t>Kamila Kelnerová</t>
  </si>
  <si>
    <t>4., 13., 5.</t>
  </si>
  <si>
    <t>18., 22., 2.</t>
  </si>
  <si>
    <t>2., N</t>
  </si>
  <si>
    <t>09, 13</t>
  </si>
  <si>
    <t>07, 10, 13</t>
  </si>
  <si>
    <t>13</t>
  </si>
  <si>
    <t>Vrbice A (levý) - 2013</t>
  </si>
  <si>
    <t>1. Vrbice A</t>
  </si>
  <si>
    <t>3. Větřkovice</t>
  </si>
  <si>
    <t>Jana Kolibová</t>
  </si>
  <si>
    <t>14</t>
  </si>
  <si>
    <t>N, N, 19., 2.</t>
  </si>
  <si>
    <t>16., 6.</t>
  </si>
  <si>
    <t>Metylovice 5.7.2014</t>
  </si>
  <si>
    <t>Rudinka</t>
  </si>
  <si>
    <t>Marpus</t>
  </si>
  <si>
    <t>Studénka-nádraží</t>
  </si>
  <si>
    <t>Děhylov</t>
  </si>
  <si>
    <t xml:space="preserve">Metylovice A </t>
  </si>
  <si>
    <t>Petřvald</t>
  </si>
  <si>
    <t>Stupné</t>
  </si>
  <si>
    <t>Studénka-Butovice</t>
  </si>
  <si>
    <t xml:space="preserve">Janovice </t>
  </si>
  <si>
    <t xml:space="preserve">Prchalov B </t>
  </si>
  <si>
    <t xml:space="preserve">Metylovice B </t>
  </si>
  <si>
    <t>Studénka-město</t>
  </si>
  <si>
    <t>Pevel Šigut ml.</t>
  </si>
  <si>
    <t>Jan Gábor</t>
  </si>
  <si>
    <t>Radim Tomášek</t>
  </si>
  <si>
    <t>Kateřina Pečinková</t>
  </si>
  <si>
    <t>Martina Orihelová</t>
  </si>
  <si>
    <t>Martina Uhrová</t>
  </si>
  <si>
    <t>Adéla Štandlová</t>
  </si>
  <si>
    <t>Jana Máchová</t>
  </si>
  <si>
    <t>2. Bartovice A</t>
  </si>
  <si>
    <t>Studénka - Butovice</t>
  </si>
  <si>
    <t>Studénka - město</t>
  </si>
  <si>
    <t>Radomír Kulhánek</t>
  </si>
  <si>
    <t>Pavla Vyvialová</t>
  </si>
  <si>
    <t>Monika Plucnarová ??</t>
  </si>
  <si>
    <t>?</t>
  </si>
  <si>
    <t>Vladimír Uher?</t>
  </si>
  <si>
    <t>Metylovice 4.7.2015</t>
  </si>
  <si>
    <t>Turčianske Teplice</t>
  </si>
  <si>
    <t>Petřvaldík B</t>
  </si>
  <si>
    <t>Stachovice</t>
  </si>
  <si>
    <t>Studénka</t>
  </si>
  <si>
    <t>Hukovice</t>
  </si>
  <si>
    <t>Likavka</t>
  </si>
  <si>
    <t>Petřvaldík A</t>
  </si>
  <si>
    <t>NováVes</t>
  </si>
  <si>
    <t>Dolní Lutyně</t>
  </si>
  <si>
    <t>Adam Lanča</t>
  </si>
  <si>
    <t>Martin Koliba</t>
  </si>
  <si>
    <t>Tomáš Pělucha</t>
  </si>
  <si>
    <t>16., 18., 1.</t>
  </si>
  <si>
    <t>11., N</t>
  </si>
  <si>
    <t>99, 15</t>
  </si>
  <si>
    <t>15</t>
  </si>
  <si>
    <t>08, 15</t>
  </si>
  <si>
    <t>3. Svinov</t>
  </si>
  <si>
    <t>1. Turčianske Teplice</t>
  </si>
  <si>
    <t>3. Hájov</t>
  </si>
  <si>
    <t>2. Oprechtice B</t>
  </si>
  <si>
    <t>3. Vlčovice</t>
  </si>
  <si>
    <t>Metylovice 2.7.2016</t>
  </si>
  <si>
    <t>Markvartovice</t>
  </si>
  <si>
    <t>Malé Hoštice</t>
  </si>
  <si>
    <t>Kujavy</t>
  </si>
  <si>
    <t>Bělá</t>
  </si>
  <si>
    <t>Bernartice nad Odrou</t>
  </si>
  <si>
    <t>Ondřej Vačkář</t>
  </si>
  <si>
    <t>Lenka Lednická</t>
  </si>
  <si>
    <t>50.</t>
  </si>
  <si>
    <t>19., 13., 4.</t>
  </si>
  <si>
    <t>15., 12.</t>
  </si>
  <si>
    <t>01, 06, 07, 10, 14, 16</t>
  </si>
  <si>
    <t>16</t>
  </si>
  <si>
    <t>11, 16</t>
  </si>
  <si>
    <t>Mistřovice - 2016</t>
  </si>
  <si>
    <t>Mistřovice (levý) - 2016</t>
  </si>
  <si>
    <t>Oprechtice B - 2016</t>
  </si>
  <si>
    <t>Oprechtice B (pravý) - 2016</t>
  </si>
  <si>
    <t>1. Oprechtice B</t>
  </si>
  <si>
    <t>2. Svinov</t>
  </si>
  <si>
    <t>3. Vrbice</t>
  </si>
  <si>
    <t>1. Mistřovice</t>
  </si>
  <si>
    <t>2. Albrechtice</t>
  </si>
  <si>
    <t>1. Prchalov B</t>
  </si>
  <si>
    <t>2. Stará Ves A</t>
  </si>
  <si>
    <t>3. Český Těšín-Mosty</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</si>
</sst>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00"/>
    <numFmt numFmtId="167" formatCode="mm:ss.0;@"/>
    <numFmt numFmtId="168" formatCode="mmm/yyyy"/>
    <numFmt numFmtId="169" formatCode="&quot;Yes&quot;;&quot;Yes&quot;;&quot;No&quot;"/>
    <numFmt numFmtId="170" formatCode="&quot;True&quot;;&quot;True&quot;;&quot;False&quot;"/>
    <numFmt numFmtId="171" formatCode="&quot;On&quot;;&quot;On&quot;;&quot;Off&quot;"/>
    <numFmt numFmtId="172" formatCode="[$€-2]\ #\ ##,000_);[Red]\([$€-2]\ #\ ##,000\)"/>
    <numFmt numFmtId="173" formatCode="m:ss.00"/>
  </numFmts>
  <fonts count="67">
    <font>
      <sz val="10"/>
      <name val="Arial CE"/>
      <family val="0"/>
    </font>
    <font>
      <b/>
      <sz val="20"/>
      <name val="Arial CE"/>
      <family val="2"/>
    </font>
    <font>
      <b/>
      <sz val="10"/>
      <name val="Arial CE"/>
      <family val="2"/>
    </font>
    <font>
      <i/>
      <sz val="10"/>
      <name val="Arial CE"/>
      <family val="2"/>
    </font>
    <font>
      <sz val="10"/>
      <color indexed="12"/>
      <name val="Arial CE"/>
      <family val="2"/>
    </font>
    <font>
      <sz val="10"/>
      <color indexed="10"/>
      <name val="Arial CE"/>
      <family val="2"/>
    </font>
    <font>
      <b/>
      <sz val="14"/>
      <name val="Arial CE"/>
      <family val="2"/>
    </font>
    <font>
      <i/>
      <u val="single"/>
      <sz val="10"/>
      <name val="Arial CE"/>
      <family val="2"/>
    </font>
    <font>
      <b/>
      <sz val="12"/>
      <name val="Arial CE"/>
      <family val="2"/>
    </font>
    <font>
      <u val="single"/>
      <sz val="10"/>
      <color indexed="12"/>
      <name val="Arial CE"/>
      <family val="0"/>
    </font>
    <font>
      <u val="single"/>
      <sz val="10"/>
      <color indexed="36"/>
      <name val="Arial CE"/>
      <family val="0"/>
    </font>
    <font>
      <sz val="10"/>
      <color indexed="8"/>
      <name val="Arial"/>
      <family val="2"/>
    </font>
    <font>
      <b/>
      <sz val="10"/>
      <color indexed="8"/>
      <name val="Arial"/>
      <family val="2"/>
    </font>
    <font>
      <sz val="11"/>
      <name val="Arial CE"/>
      <family val="2"/>
    </font>
    <font>
      <sz val="10"/>
      <name val="Arial"/>
      <family val="2"/>
    </font>
    <font>
      <i/>
      <sz val="10"/>
      <color indexed="8"/>
      <name val="Arial"/>
      <family val="2"/>
    </font>
    <font>
      <sz val="9"/>
      <color indexed="8"/>
      <name val="Arial"/>
      <family val="2"/>
    </font>
    <font>
      <b/>
      <sz val="10"/>
      <name val="Arial"/>
      <family val="2"/>
    </font>
    <font>
      <sz val="8"/>
      <name val="Arial CE"/>
      <family val="0"/>
    </font>
    <font>
      <sz val="12"/>
      <name val="Arial CE"/>
      <family val="2"/>
    </font>
    <font>
      <b/>
      <sz val="12"/>
      <name val="Arial"/>
      <family val="2"/>
    </font>
    <font>
      <b/>
      <sz val="12"/>
      <color indexed="8"/>
      <name val="Arial"/>
      <family val="2"/>
    </font>
    <font>
      <i/>
      <sz val="10"/>
      <name val="Arial"/>
      <family val="2"/>
    </font>
    <font>
      <sz val="10"/>
      <color indexed="30"/>
      <name val="Arial CE"/>
      <family val="0"/>
    </font>
    <font>
      <sz val="8"/>
      <color indexed="30"/>
      <name val="Arial CE"/>
      <family val="0"/>
    </font>
    <font>
      <sz val="12"/>
      <name val="Times New Roman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1"/>
      <name val="Arial"/>
      <family val="2"/>
    </font>
    <font>
      <sz val="10"/>
      <color rgb="FF000000"/>
      <name val="Arial"/>
      <family val="2"/>
    </font>
    <font>
      <sz val="10"/>
      <color rgb="FFFF0000"/>
      <name val="Arial CE"/>
      <family val="2"/>
    </font>
    <font>
      <b/>
      <sz val="10"/>
      <color rgb="FF00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5"/>
        <bgColor indexed="64"/>
      </patternFill>
    </fill>
  </fills>
  <borders count="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medium"/>
      <right>
        <color indexed="63"/>
      </right>
      <top>
        <color indexed="63"/>
      </top>
      <bottom>
        <color indexed="63"/>
      </bottom>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thin"/>
      <top>
        <color indexed="63"/>
      </top>
      <bottom style="thin"/>
    </border>
    <border>
      <left style="thin"/>
      <right>
        <color indexed="63"/>
      </right>
      <top>
        <color indexed="63"/>
      </top>
      <bottom style="thin"/>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thin"/>
      <bottom style="medium"/>
    </border>
    <border>
      <left style="thin"/>
      <right style="thin"/>
      <top>
        <color indexed="63"/>
      </top>
      <bottom style="thin"/>
    </border>
    <border>
      <left style="thin"/>
      <right>
        <color indexed="63"/>
      </right>
      <top>
        <color indexed="63"/>
      </top>
      <bottom style="mediu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thin"/>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47" fillId="20" borderId="0" applyNumberFormat="0" applyBorder="0" applyAlignment="0" applyProtection="0"/>
    <xf numFmtId="0" fontId="4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23"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10" fillId="0" borderId="0" applyNumberFormat="0" applyFill="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8" applyNumberFormat="0" applyAlignment="0" applyProtection="0"/>
    <xf numFmtId="0" fontId="58" fillId="26" borderId="8" applyNumberFormat="0" applyAlignment="0" applyProtection="0"/>
    <xf numFmtId="0" fontId="59" fillId="26" borderId="9" applyNumberFormat="0" applyAlignment="0" applyProtection="0"/>
    <xf numFmtId="0" fontId="60"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821">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0" xfId="0" applyBorder="1" applyAlignment="1">
      <alignment horizontal="center"/>
    </xf>
    <xf numFmtId="2" fontId="0" fillId="0" borderId="10" xfId="0" applyNumberFormat="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164" fontId="0" fillId="0" borderId="10" xfId="0" applyNumberFormat="1" applyBorder="1" applyAlignment="1">
      <alignment horizontal="center"/>
    </xf>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2" fillId="0" borderId="14" xfId="0" applyFont="1" applyBorder="1" applyAlignment="1">
      <alignment/>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7" xfId="0" applyBorder="1" applyAlignment="1">
      <alignment/>
    </xf>
    <xf numFmtId="2" fontId="4" fillId="0" borderId="17" xfId="0" applyNumberFormat="1" applyFont="1" applyBorder="1" applyAlignment="1">
      <alignment horizontal="center"/>
    </xf>
    <xf numFmtId="0" fontId="0" fillId="0" borderId="18" xfId="0" applyBorder="1" applyAlignment="1">
      <alignment horizontal="center"/>
    </xf>
    <xf numFmtId="0" fontId="0" fillId="33" borderId="16" xfId="0" applyFill="1"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20" xfId="0" applyBorder="1" applyAlignment="1">
      <alignment/>
    </xf>
    <xf numFmtId="2" fontId="0" fillId="0" borderId="20" xfId="0" applyNumberFormat="1" applyBorder="1" applyAlignment="1">
      <alignment horizontal="center"/>
    </xf>
    <xf numFmtId="0" fontId="0" fillId="33" borderId="19" xfId="0" applyFill="1" applyBorder="1" applyAlignment="1">
      <alignment/>
    </xf>
    <xf numFmtId="0" fontId="0" fillId="0" borderId="21" xfId="0" applyBorder="1" applyAlignment="1">
      <alignment horizontal="center"/>
    </xf>
    <xf numFmtId="0" fontId="4" fillId="0" borderId="15" xfId="0" applyFont="1" applyBorder="1" applyAlignment="1">
      <alignment horizontal="center"/>
    </xf>
    <xf numFmtId="0" fontId="4" fillId="0" borderId="22" xfId="0" applyFont="1" applyBorder="1" applyAlignment="1">
      <alignment horizontal="center"/>
    </xf>
    <xf numFmtId="0" fontId="4" fillId="0" borderId="12" xfId="0" applyFont="1" applyBorder="1" applyAlignment="1">
      <alignment horizontal="center"/>
    </xf>
    <xf numFmtId="0" fontId="0" fillId="0" borderId="0" xfId="0" applyAlignment="1">
      <alignment horizontal="left"/>
    </xf>
    <xf numFmtId="0" fontId="3" fillId="0" borderId="23" xfId="0" applyFont="1" applyBorder="1" applyAlignment="1">
      <alignment/>
    </xf>
    <xf numFmtId="0" fontId="0" fillId="0" borderId="24" xfId="0" applyBorder="1" applyAlignment="1">
      <alignment horizontal="center"/>
    </xf>
    <xf numFmtId="0" fontId="0" fillId="0" borderId="25" xfId="0" applyBorder="1" applyAlignment="1">
      <alignment horizontal="left"/>
    </xf>
    <xf numFmtId="0" fontId="0" fillId="0" borderId="26" xfId="0" applyBorder="1" applyAlignment="1">
      <alignment horizontal="left"/>
    </xf>
    <xf numFmtId="49" fontId="0" fillId="0" borderId="26" xfId="0" applyNumberFormat="1" applyBorder="1" applyAlignment="1">
      <alignment horizontal="left"/>
    </xf>
    <xf numFmtId="2" fontId="2" fillId="0" borderId="26" xfId="0" applyNumberFormat="1" applyFont="1" applyBorder="1" applyAlignment="1">
      <alignment horizontal="center"/>
    </xf>
    <xf numFmtId="0" fontId="2" fillId="0" borderId="11" xfId="0" applyFont="1" applyBorder="1" applyAlignment="1">
      <alignment horizontal="center"/>
    </xf>
    <xf numFmtId="0" fontId="0" fillId="0" borderId="26" xfId="0" applyBorder="1" applyAlignment="1">
      <alignment horizontal="center"/>
    </xf>
    <xf numFmtId="0" fontId="2" fillId="0" borderId="26" xfId="0" applyFont="1" applyBorder="1" applyAlignment="1">
      <alignment horizontal="center"/>
    </xf>
    <xf numFmtId="0" fontId="0" fillId="0" borderId="27" xfId="0" applyBorder="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26" xfId="0" applyFont="1" applyBorder="1" applyAlignment="1">
      <alignment horizontal="center"/>
    </xf>
    <xf numFmtId="0" fontId="0" fillId="0" borderId="15" xfId="0" applyFont="1" applyBorder="1" applyAlignment="1">
      <alignment/>
    </xf>
    <xf numFmtId="0" fontId="0" fillId="0" borderId="15" xfId="0" applyBorder="1" applyAlignment="1">
      <alignment/>
    </xf>
    <xf numFmtId="0" fontId="2" fillId="0" borderId="15" xfId="0" applyFont="1" applyBorder="1" applyAlignment="1">
      <alignment/>
    </xf>
    <xf numFmtId="2" fontId="0" fillId="0" borderId="11" xfId="0" applyNumberFormat="1" applyFont="1" applyBorder="1" applyAlignment="1">
      <alignment horizontal="center"/>
    </xf>
    <xf numFmtId="2" fontId="0" fillId="0" borderId="26" xfId="0" applyNumberFormat="1" applyFont="1" applyBorder="1" applyAlignment="1">
      <alignment horizontal="center"/>
    </xf>
    <xf numFmtId="0" fontId="0" fillId="0" borderId="11" xfId="0" applyFont="1" applyBorder="1" applyAlignment="1">
      <alignment horizontal="center"/>
    </xf>
    <xf numFmtId="2" fontId="2" fillId="0" borderId="11" xfId="0" applyNumberFormat="1" applyFont="1" applyBorder="1" applyAlignment="1">
      <alignment horizontal="center"/>
    </xf>
    <xf numFmtId="0" fontId="0" fillId="0" borderId="13" xfId="0" applyFont="1" applyBorder="1" applyAlignment="1">
      <alignment horizontal="center"/>
    </xf>
    <xf numFmtId="0" fontId="0" fillId="0" borderId="27"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3" fillId="0" borderId="21" xfId="0" applyFont="1" applyBorder="1" applyAlignment="1">
      <alignment horizontal="center"/>
    </xf>
    <xf numFmtId="0" fontId="0" fillId="0" borderId="15" xfId="0" applyFont="1" applyBorder="1" applyAlignment="1">
      <alignment/>
    </xf>
    <xf numFmtId="0" fontId="2" fillId="0" borderId="15" xfId="0" applyFont="1" applyBorder="1" applyAlignment="1">
      <alignment/>
    </xf>
    <xf numFmtId="165" fontId="0" fillId="0" borderId="11" xfId="0" applyNumberFormat="1" applyFont="1" applyBorder="1" applyAlignment="1">
      <alignment horizontal="center"/>
    </xf>
    <xf numFmtId="165" fontId="2" fillId="0" borderId="11" xfId="0" applyNumberFormat="1" applyFont="1" applyBorder="1" applyAlignment="1">
      <alignment horizontal="center"/>
    </xf>
    <xf numFmtId="0" fontId="0" fillId="0" borderId="0" xfId="0" applyBorder="1" applyAlignment="1">
      <alignment/>
    </xf>
    <xf numFmtId="0" fontId="3" fillId="0" borderId="23" xfId="0" applyFont="1" applyBorder="1" applyAlignment="1">
      <alignment/>
    </xf>
    <xf numFmtId="0" fontId="0" fillId="0" borderId="0" xfId="0" applyBorder="1" applyAlignment="1">
      <alignment horizontal="left"/>
    </xf>
    <xf numFmtId="49" fontId="0" fillId="0" borderId="0" xfId="0" applyNumberFormat="1" applyBorder="1" applyAlignment="1">
      <alignment horizontal="left"/>
    </xf>
    <xf numFmtId="0" fontId="2" fillId="0" borderId="0" xfId="0" applyFont="1" applyBorder="1" applyAlignment="1">
      <alignment/>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Alignment="1">
      <alignment/>
    </xf>
    <xf numFmtId="165" fontId="0" fillId="0" borderId="0" xfId="0" applyNumberFormat="1" applyAlignment="1">
      <alignment/>
    </xf>
    <xf numFmtId="0" fontId="7" fillId="0" borderId="0" xfId="0" applyFont="1" applyAlignment="1">
      <alignment/>
    </xf>
    <xf numFmtId="0" fontId="0" fillId="0" borderId="10" xfId="0" applyFont="1" applyBorder="1" applyAlignment="1">
      <alignment horizontal="center"/>
    </xf>
    <xf numFmtId="0" fontId="0" fillId="0" borderId="15" xfId="0" applyFont="1" applyBorder="1" applyAlignment="1">
      <alignment horizontal="center"/>
    </xf>
    <xf numFmtId="0" fontId="0" fillId="0" borderId="28" xfId="0" applyBorder="1" applyAlignment="1">
      <alignment horizontal="center"/>
    </xf>
    <xf numFmtId="0" fontId="0" fillId="0" borderId="13" xfId="0" applyBorder="1" applyAlignment="1">
      <alignment horizontal="center"/>
    </xf>
    <xf numFmtId="0" fontId="5" fillId="0" borderId="26" xfId="0" applyFont="1" applyBorder="1" applyAlignment="1">
      <alignment horizontal="center"/>
    </xf>
    <xf numFmtId="165" fontId="0" fillId="0" borderId="0" xfId="0" applyNumberFormat="1" applyFont="1" applyBorder="1" applyAlignment="1">
      <alignment horizontal="center"/>
    </xf>
    <xf numFmtId="0" fontId="0" fillId="0" borderId="12" xfId="0" applyFont="1" applyBorder="1" applyAlignment="1">
      <alignment horizontal="center"/>
    </xf>
    <xf numFmtId="0" fontId="2" fillId="0" borderId="12" xfId="0" applyFont="1" applyBorder="1" applyAlignment="1">
      <alignment horizontal="center"/>
    </xf>
    <xf numFmtId="165" fontId="0" fillId="0" borderId="11" xfId="0" applyNumberFormat="1" applyBorder="1" applyAlignment="1">
      <alignment horizontal="center"/>
    </xf>
    <xf numFmtId="0" fontId="0" fillId="0" borderId="0" xfId="0" applyFont="1" applyAlignment="1">
      <alignment/>
    </xf>
    <xf numFmtId="2" fontId="0" fillId="0" borderId="26" xfId="0" applyNumberFormat="1" applyBorder="1" applyAlignment="1">
      <alignment horizontal="center"/>
    </xf>
    <xf numFmtId="2" fontId="0" fillId="0" borderId="27" xfId="0" applyNumberFormat="1" applyBorder="1" applyAlignment="1">
      <alignment horizontal="center"/>
    </xf>
    <xf numFmtId="2" fontId="0" fillId="0" borderId="0" xfId="0" applyNumberFormat="1" applyAlignment="1">
      <alignment horizontal="center"/>
    </xf>
    <xf numFmtId="0" fontId="2" fillId="0" borderId="13" xfId="0" applyFont="1" applyBorder="1" applyAlignment="1">
      <alignment horizontal="center"/>
    </xf>
    <xf numFmtId="2" fontId="2" fillId="0" borderId="27" xfId="0" applyNumberFormat="1" applyFont="1" applyBorder="1" applyAlignment="1">
      <alignment horizontal="center"/>
    </xf>
    <xf numFmtId="0" fontId="3" fillId="0" borderId="23" xfId="0" applyFont="1" applyBorder="1" applyAlignment="1">
      <alignment horizontal="center"/>
    </xf>
    <xf numFmtId="0" fontId="3" fillId="0" borderId="23" xfId="0" applyFont="1" applyBorder="1" applyAlignment="1">
      <alignment horizontal="left"/>
    </xf>
    <xf numFmtId="0" fontId="2" fillId="0" borderId="10" xfId="0" applyFont="1" applyBorder="1" applyAlignment="1">
      <alignment horizontal="center"/>
    </xf>
    <xf numFmtId="0" fontId="2" fillId="0" borderId="10" xfId="0" applyFont="1" applyBorder="1" applyAlignment="1">
      <alignment horizontal="left"/>
    </xf>
    <xf numFmtId="0" fontId="2" fillId="0" borderId="26" xfId="0" applyFont="1" applyBorder="1" applyAlignment="1">
      <alignment horizontal="left"/>
    </xf>
    <xf numFmtId="0" fontId="0" fillId="0" borderId="24" xfId="0" applyFont="1" applyBorder="1" applyAlignment="1">
      <alignment horizontal="center"/>
    </xf>
    <xf numFmtId="0" fontId="0" fillId="0" borderId="25" xfId="0" applyFont="1" applyBorder="1" applyAlignment="1">
      <alignment horizontal="center"/>
    </xf>
    <xf numFmtId="0" fontId="0" fillId="0" borderId="10" xfId="0" applyFont="1" applyBorder="1" applyAlignment="1">
      <alignment horizontal="left"/>
    </xf>
    <xf numFmtId="0" fontId="0" fillId="0" borderId="26" xfId="0" applyFont="1" applyBorder="1" applyAlignment="1">
      <alignment horizontal="left"/>
    </xf>
    <xf numFmtId="165" fontId="0" fillId="0" borderId="26" xfId="0" applyNumberFormat="1" applyFont="1" applyBorder="1" applyAlignment="1">
      <alignment horizontal="left"/>
    </xf>
    <xf numFmtId="0" fontId="0" fillId="0" borderId="29" xfId="0" applyFont="1" applyBorder="1" applyAlignment="1">
      <alignment horizontal="center"/>
    </xf>
    <xf numFmtId="165" fontId="2" fillId="0" borderId="10" xfId="0" applyNumberFormat="1" applyFont="1" applyBorder="1" applyAlignment="1">
      <alignment horizontal="center"/>
    </xf>
    <xf numFmtId="165" fontId="2" fillId="0" borderId="12" xfId="0" applyNumberFormat="1" applyFont="1" applyBorder="1" applyAlignment="1">
      <alignment horizontal="center"/>
    </xf>
    <xf numFmtId="165" fontId="2" fillId="0" borderId="26" xfId="0" applyNumberFormat="1" applyFont="1" applyBorder="1" applyAlignment="1">
      <alignment horizontal="center"/>
    </xf>
    <xf numFmtId="165" fontId="0" fillId="0" borderId="10" xfId="0" applyNumberFormat="1" applyFont="1" applyBorder="1" applyAlignment="1">
      <alignment horizontal="center"/>
    </xf>
    <xf numFmtId="165" fontId="0" fillId="0" borderId="12" xfId="0" applyNumberFormat="1" applyFont="1" applyBorder="1" applyAlignment="1">
      <alignment horizontal="center"/>
    </xf>
    <xf numFmtId="165" fontId="0" fillId="0" borderId="26" xfId="0" applyNumberFormat="1" applyFont="1" applyBorder="1" applyAlignment="1">
      <alignment horizontal="center"/>
    </xf>
    <xf numFmtId="165" fontId="0" fillId="0" borderId="29" xfId="0" applyNumberFormat="1" applyFont="1" applyBorder="1" applyAlignment="1">
      <alignment horizontal="center"/>
    </xf>
    <xf numFmtId="165" fontId="0" fillId="0" borderId="27" xfId="0" applyNumberFormat="1" applyFont="1" applyBorder="1" applyAlignment="1">
      <alignment horizontal="center"/>
    </xf>
    <xf numFmtId="0" fontId="8" fillId="34" borderId="30" xfId="0" applyFont="1" applyFill="1" applyBorder="1" applyAlignment="1">
      <alignment/>
    </xf>
    <xf numFmtId="165" fontId="0" fillId="0" borderId="24" xfId="0" applyNumberFormat="1" applyFont="1" applyBorder="1" applyAlignment="1">
      <alignment horizontal="center"/>
    </xf>
    <xf numFmtId="165" fontId="0" fillId="0" borderId="25" xfId="0" applyNumberFormat="1" applyFont="1" applyBorder="1" applyAlignment="1">
      <alignment horizontal="center"/>
    </xf>
    <xf numFmtId="165" fontId="0" fillId="0" borderId="0" xfId="0" applyNumberFormat="1" applyFont="1" applyAlignment="1">
      <alignment horizontal="center"/>
    </xf>
    <xf numFmtId="165" fontId="8" fillId="34" borderId="31" xfId="0" applyNumberFormat="1" applyFont="1" applyFill="1" applyBorder="1" applyAlignment="1">
      <alignment horizontal="center"/>
    </xf>
    <xf numFmtId="165" fontId="8" fillId="34" borderId="24" xfId="0" applyNumberFormat="1" applyFont="1" applyFill="1" applyBorder="1" applyAlignment="1">
      <alignment horizontal="center"/>
    </xf>
    <xf numFmtId="165" fontId="8" fillId="34" borderId="25" xfId="0" applyNumberFormat="1" applyFont="1" applyFill="1" applyBorder="1" applyAlignment="1">
      <alignment horizontal="center"/>
    </xf>
    <xf numFmtId="165" fontId="8" fillId="34" borderId="32" xfId="0" applyNumberFormat="1" applyFont="1" applyFill="1" applyBorder="1" applyAlignment="1">
      <alignment horizontal="center"/>
    </xf>
    <xf numFmtId="165" fontId="3" fillId="0" borderId="23" xfId="0" applyNumberFormat="1" applyFont="1" applyFill="1" applyBorder="1" applyAlignment="1">
      <alignment/>
    </xf>
    <xf numFmtId="165" fontId="0" fillId="0" borderId="24" xfId="0" applyNumberFormat="1" applyFont="1" applyFill="1" applyBorder="1" applyAlignment="1">
      <alignment horizontal="center"/>
    </xf>
    <xf numFmtId="165" fontId="0" fillId="0" borderId="10" xfId="0" applyNumberFormat="1" applyFont="1" applyFill="1" applyBorder="1" applyAlignment="1">
      <alignment horizontal="center"/>
    </xf>
    <xf numFmtId="165" fontId="3" fillId="0" borderId="11" xfId="0" applyNumberFormat="1" applyFont="1" applyBorder="1" applyAlignment="1">
      <alignment horizontal="center"/>
    </xf>
    <xf numFmtId="0" fontId="0" fillId="0" borderId="33" xfId="0" applyFont="1" applyBorder="1" applyAlignment="1">
      <alignment/>
    </xf>
    <xf numFmtId="165" fontId="0" fillId="0" borderId="34" xfId="0" applyNumberFormat="1" applyFont="1" applyBorder="1" applyAlignment="1">
      <alignment horizontal="center"/>
    </xf>
    <xf numFmtId="0" fontId="0" fillId="0" borderId="10" xfId="0" applyFill="1" applyBorder="1" applyAlignment="1">
      <alignment/>
    </xf>
    <xf numFmtId="0" fontId="0" fillId="0" borderId="10" xfId="0" applyFont="1" applyFill="1" applyBorder="1" applyAlignment="1">
      <alignment horizontal="center"/>
    </xf>
    <xf numFmtId="0" fontId="0" fillId="0" borderId="11" xfId="0" applyFill="1" applyBorder="1" applyAlignment="1">
      <alignment/>
    </xf>
    <xf numFmtId="0" fontId="0" fillId="0" borderId="26" xfId="0" applyFont="1" applyFill="1" applyBorder="1" applyAlignment="1">
      <alignment horizontal="center"/>
    </xf>
    <xf numFmtId="0" fontId="0" fillId="0" borderId="15" xfId="0" applyFont="1" applyFill="1" applyBorder="1" applyAlignment="1">
      <alignment horizontal="center"/>
    </xf>
    <xf numFmtId="49" fontId="0" fillId="0" borderId="26" xfId="0" applyNumberFormat="1" applyBorder="1" applyAlignment="1">
      <alignment/>
    </xf>
    <xf numFmtId="0" fontId="8" fillId="34" borderId="31" xfId="0" applyFont="1" applyFill="1" applyBorder="1" applyAlignment="1">
      <alignment horizontal="center"/>
    </xf>
    <xf numFmtId="2" fontId="3" fillId="0" borderId="23" xfId="0" applyNumberFormat="1" applyFont="1" applyFill="1" applyBorder="1" applyAlignment="1">
      <alignment/>
    </xf>
    <xf numFmtId="165" fontId="3" fillId="0" borderId="23" xfId="0" applyNumberFormat="1" applyFont="1" applyBorder="1" applyAlignment="1">
      <alignment/>
    </xf>
    <xf numFmtId="165" fontId="0" fillId="0" borderId="26" xfId="0" applyNumberFormat="1" applyBorder="1" applyAlignment="1">
      <alignment horizontal="center"/>
    </xf>
    <xf numFmtId="165" fontId="0" fillId="0" borderId="0" xfId="0" applyNumberFormat="1" applyBorder="1" applyAlignment="1">
      <alignment/>
    </xf>
    <xf numFmtId="165" fontId="0" fillId="0" borderId="0" xfId="0" applyNumberFormat="1" applyFont="1" applyBorder="1" applyAlignment="1">
      <alignment/>
    </xf>
    <xf numFmtId="0" fontId="0" fillId="0" borderId="35" xfId="0" applyFont="1" applyBorder="1" applyAlignment="1">
      <alignment horizontal="center"/>
    </xf>
    <xf numFmtId="0" fontId="0" fillId="0" borderId="10" xfId="47" applyFont="1" applyBorder="1" applyAlignment="1">
      <alignment horizontal="center"/>
      <protection/>
    </xf>
    <xf numFmtId="0" fontId="0" fillId="0" borderId="10" xfId="47" applyFont="1" applyBorder="1" applyAlignment="1">
      <alignment horizontal="left"/>
      <protection/>
    </xf>
    <xf numFmtId="165" fontId="0" fillId="0" borderId="10" xfId="47" applyNumberFormat="1" applyFont="1" applyBorder="1" applyAlignment="1">
      <alignment horizontal="center"/>
      <protection/>
    </xf>
    <xf numFmtId="0" fontId="2" fillId="0" borderId="10" xfId="47" applyFont="1" applyBorder="1" applyAlignment="1">
      <alignment horizontal="center"/>
      <protection/>
    </xf>
    <xf numFmtId="165" fontId="2" fillId="0" borderId="10" xfId="47" applyNumberFormat="1" applyFont="1" applyBorder="1" applyAlignment="1">
      <alignment horizontal="center"/>
      <protection/>
    </xf>
    <xf numFmtId="0" fontId="0" fillId="0" borderId="11" xfId="47" applyFont="1" applyBorder="1" applyAlignment="1">
      <alignment horizontal="center"/>
      <protection/>
    </xf>
    <xf numFmtId="165" fontId="0" fillId="0" borderId="26" xfId="47" applyNumberFormat="1" applyFont="1" applyBorder="1" applyAlignment="1">
      <alignment horizontal="center"/>
      <protection/>
    </xf>
    <xf numFmtId="0" fontId="2" fillId="0" borderId="11" xfId="47" applyFont="1" applyBorder="1" applyAlignment="1">
      <alignment horizontal="center"/>
      <protection/>
    </xf>
    <xf numFmtId="165" fontId="2" fillId="0" borderId="26" xfId="47" applyNumberFormat="1" applyFont="1" applyBorder="1" applyAlignment="1">
      <alignment horizontal="center"/>
      <protection/>
    </xf>
    <xf numFmtId="0" fontId="0" fillId="0" borderId="13" xfId="47" applyFont="1" applyBorder="1" applyAlignment="1">
      <alignment horizontal="center"/>
      <protection/>
    </xf>
    <xf numFmtId="0" fontId="0" fillId="0" borderId="29" xfId="47" applyFont="1" applyBorder="1" applyAlignment="1">
      <alignment horizontal="center"/>
      <protection/>
    </xf>
    <xf numFmtId="165" fontId="0" fillId="0" borderId="29" xfId="47" applyNumberFormat="1" applyFont="1" applyBorder="1" applyAlignment="1">
      <alignment horizontal="center"/>
      <protection/>
    </xf>
    <xf numFmtId="165" fontId="0" fillId="0" borderId="27" xfId="47" applyNumberFormat="1" applyFont="1" applyBorder="1" applyAlignment="1">
      <alignment horizontal="center"/>
      <protection/>
    </xf>
    <xf numFmtId="165" fontId="0" fillId="0" borderId="12" xfId="47" applyNumberFormat="1" applyFont="1" applyBorder="1" applyAlignment="1">
      <alignment horizontal="center"/>
      <protection/>
    </xf>
    <xf numFmtId="165" fontId="2" fillId="0" borderId="12" xfId="47" applyNumberFormat="1" applyFont="1" applyBorder="1" applyAlignment="1">
      <alignment horizontal="center"/>
      <protection/>
    </xf>
    <xf numFmtId="0" fontId="0" fillId="0" borderId="10" xfId="48" applyFont="1" applyBorder="1" applyAlignment="1">
      <alignment horizontal="center"/>
      <protection/>
    </xf>
    <xf numFmtId="165" fontId="0" fillId="0" borderId="10" xfId="48" applyNumberFormat="1" applyFont="1" applyBorder="1" applyAlignment="1">
      <alignment horizontal="center"/>
      <protection/>
    </xf>
    <xf numFmtId="0" fontId="0" fillId="0" borderId="10" xfId="0" applyFont="1" applyBorder="1" applyAlignment="1">
      <alignment horizontal="center"/>
    </xf>
    <xf numFmtId="165" fontId="0" fillId="0" borderId="10" xfId="49" applyNumberFormat="1" applyFont="1" applyBorder="1" applyAlignment="1">
      <alignment horizontal="right"/>
      <protection/>
    </xf>
    <xf numFmtId="0" fontId="2" fillId="0" borderId="10" xfId="48" applyFont="1" applyBorder="1" applyAlignment="1">
      <alignment horizontal="center"/>
      <protection/>
    </xf>
    <xf numFmtId="165" fontId="2" fillId="0" borderId="10" xfId="48" applyNumberFormat="1" applyFont="1" applyBorder="1" applyAlignment="1">
      <alignment horizontal="center"/>
      <protection/>
    </xf>
    <xf numFmtId="165" fontId="0" fillId="0" borderId="26" xfId="48" applyNumberFormat="1" applyFont="1" applyBorder="1" applyAlignment="1">
      <alignment horizontal="center"/>
      <protection/>
    </xf>
    <xf numFmtId="0" fontId="0" fillId="0" borderId="11" xfId="48" applyFont="1" applyBorder="1" applyAlignment="1">
      <alignment horizontal="left"/>
      <protection/>
    </xf>
    <xf numFmtId="165" fontId="0" fillId="0" borderId="26" xfId="49" applyNumberFormat="1" applyFont="1" applyBorder="1" applyAlignment="1">
      <alignment horizontal="right"/>
      <protection/>
    </xf>
    <xf numFmtId="165" fontId="2" fillId="0" borderId="26" xfId="48" applyNumberFormat="1" applyFont="1" applyBorder="1" applyAlignment="1">
      <alignment horizontal="center"/>
      <protection/>
    </xf>
    <xf numFmtId="0" fontId="0" fillId="0" borderId="29" xfId="48" applyFont="1" applyBorder="1" applyAlignment="1">
      <alignment horizontal="center"/>
      <protection/>
    </xf>
    <xf numFmtId="165" fontId="0" fillId="0" borderId="29" xfId="48" applyNumberFormat="1" applyFont="1" applyBorder="1" applyAlignment="1">
      <alignment horizontal="center"/>
      <protection/>
    </xf>
    <xf numFmtId="165" fontId="0" fillId="0" borderId="27" xfId="48" applyNumberFormat="1" applyFont="1" applyBorder="1" applyAlignment="1">
      <alignment horizontal="center"/>
      <protection/>
    </xf>
    <xf numFmtId="0" fontId="0" fillId="0" borderId="11" xfId="0" applyFont="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0" fillId="0" borderId="26" xfId="0" applyFont="1" applyFill="1" applyBorder="1" applyAlignment="1">
      <alignment horizontal="center"/>
    </xf>
    <xf numFmtId="0" fontId="0" fillId="0" borderId="15" xfId="0" applyFont="1" applyFill="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0" xfId="0" applyFont="1" applyFill="1" applyAlignment="1">
      <alignment horizontal="center"/>
    </xf>
    <xf numFmtId="0" fontId="0" fillId="0" borderId="11" xfId="0" applyFont="1" applyFill="1" applyBorder="1" applyAlignment="1">
      <alignment horizontal="center"/>
    </xf>
    <xf numFmtId="0" fontId="0" fillId="0" borderId="36" xfId="0" applyFont="1" applyFill="1" applyBorder="1" applyAlignment="1">
      <alignment horizontal="center"/>
    </xf>
    <xf numFmtId="0" fontId="0" fillId="0" borderId="3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3" fillId="0" borderId="10" xfId="0" applyFont="1" applyFill="1" applyBorder="1" applyAlignment="1">
      <alignment horizontal="center" vertical="center" wrapText="1"/>
    </xf>
    <xf numFmtId="0" fontId="2" fillId="0" borderId="38" xfId="0" applyFont="1" applyBorder="1" applyAlignment="1">
      <alignment/>
    </xf>
    <xf numFmtId="0" fontId="2" fillId="0" borderId="14" xfId="0" applyFont="1" applyFill="1" applyBorder="1" applyAlignment="1">
      <alignment/>
    </xf>
    <xf numFmtId="0" fontId="0" fillId="0" borderId="0" xfId="0" applyFont="1" applyFill="1" applyBorder="1" applyAlignment="1">
      <alignment/>
    </xf>
    <xf numFmtId="0" fontId="0" fillId="0" borderId="39" xfId="0" applyFont="1" applyFill="1" applyBorder="1" applyAlignment="1">
      <alignment/>
    </xf>
    <xf numFmtId="0" fontId="0" fillId="0" borderId="0" xfId="0" applyFont="1" applyBorder="1" applyAlignment="1">
      <alignment/>
    </xf>
    <xf numFmtId="0" fontId="0" fillId="0" borderId="0" xfId="0" applyFont="1" applyFill="1" applyAlignment="1">
      <alignment horizontal="left"/>
    </xf>
    <xf numFmtId="0" fontId="0" fillId="0" borderId="40" xfId="0" applyFont="1" applyFill="1" applyBorder="1" applyAlignment="1">
      <alignment horizontal="center"/>
    </xf>
    <xf numFmtId="0" fontId="0" fillId="0" borderId="40" xfId="0" applyFont="1" applyFill="1" applyBorder="1" applyAlignment="1">
      <alignment/>
    </xf>
    <xf numFmtId="0" fontId="0" fillId="0" borderId="36" xfId="0" applyFont="1" applyFill="1" applyBorder="1" applyAlignment="1">
      <alignment/>
    </xf>
    <xf numFmtId="0" fontId="0" fillId="0" borderId="16" xfId="0" applyFont="1" applyFill="1" applyBorder="1" applyAlignment="1">
      <alignment horizontal="center"/>
    </xf>
    <xf numFmtId="0" fontId="0" fillId="0" borderId="41" xfId="0" applyFont="1" applyFill="1" applyBorder="1" applyAlignment="1">
      <alignment horizontal="center"/>
    </xf>
    <xf numFmtId="0" fontId="0" fillId="0" borderId="19" xfId="0" applyFont="1" applyFill="1" applyBorder="1" applyAlignment="1">
      <alignment horizontal="center"/>
    </xf>
    <xf numFmtId="0" fontId="0" fillId="0" borderId="28" xfId="0" applyFont="1" applyFill="1" applyBorder="1" applyAlignment="1">
      <alignment horizontal="center"/>
    </xf>
    <xf numFmtId="165" fontId="3" fillId="0" borderId="23" xfId="0" applyNumberFormat="1" applyFont="1" applyBorder="1" applyAlignment="1">
      <alignment vertical="center"/>
    </xf>
    <xf numFmtId="0" fontId="3" fillId="0" borderId="24" xfId="0" applyFont="1" applyBorder="1" applyAlignment="1">
      <alignment vertical="center"/>
    </xf>
    <xf numFmtId="165" fontId="2" fillId="0" borderId="11" xfId="0" applyNumberFormat="1" applyFont="1" applyBorder="1" applyAlignment="1">
      <alignment horizontal="center" vertical="center"/>
    </xf>
    <xf numFmtId="0" fontId="0" fillId="0" borderId="24" xfId="0" applyFont="1" applyBorder="1" applyAlignment="1">
      <alignment vertical="center"/>
    </xf>
    <xf numFmtId="0" fontId="0" fillId="0" borderId="24" xfId="0" applyFont="1" applyBorder="1" applyAlignment="1">
      <alignment horizontal="center" vertical="center"/>
    </xf>
    <xf numFmtId="165" fontId="0" fillId="0" borderId="24" xfId="0" applyNumberFormat="1" applyFont="1" applyBorder="1" applyAlignment="1">
      <alignment horizontal="center" vertical="center"/>
    </xf>
    <xf numFmtId="165" fontId="0" fillId="0" borderId="25" xfId="0" applyNumberFormat="1"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vertical="center"/>
    </xf>
    <xf numFmtId="165" fontId="0" fillId="0" borderId="11" xfId="0" applyNumberFormat="1" applyFont="1" applyBorder="1" applyAlignment="1">
      <alignment horizontal="center" vertical="center"/>
    </xf>
    <xf numFmtId="0" fontId="0" fillId="0" borderId="10" xfId="0" applyFont="1" applyBorder="1" applyAlignment="1">
      <alignment horizontal="left"/>
    </xf>
    <xf numFmtId="165" fontId="0" fillId="0" borderId="10" xfId="0" applyNumberFormat="1" applyFont="1" applyBorder="1" applyAlignment="1">
      <alignment horizontal="center"/>
    </xf>
    <xf numFmtId="165" fontId="0" fillId="0" borderId="26" xfId="0" applyNumberFormat="1" applyFont="1" applyBorder="1" applyAlignment="1">
      <alignment horizontal="center"/>
    </xf>
    <xf numFmtId="0" fontId="0" fillId="0" borderId="26" xfId="0" applyFont="1" applyBorder="1" applyAlignment="1">
      <alignment horizontal="center"/>
    </xf>
    <xf numFmtId="0" fontId="14" fillId="0" borderId="10" xfId="0" applyFont="1" applyFill="1" applyBorder="1" applyAlignment="1">
      <alignment horizontal="left"/>
    </xf>
    <xf numFmtId="0" fontId="0" fillId="0" borderId="10" xfId="0" applyFont="1" applyBorder="1" applyAlignment="1">
      <alignment horizontal="center"/>
    </xf>
    <xf numFmtId="165" fontId="0" fillId="0" borderId="10" xfId="0" applyNumberFormat="1" applyFont="1" applyBorder="1" applyAlignment="1">
      <alignment horizontal="center"/>
    </xf>
    <xf numFmtId="165" fontId="0" fillId="0" borderId="26" xfId="0" applyNumberFormat="1" applyFont="1" applyBorder="1" applyAlignment="1">
      <alignment horizontal="center"/>
    </xf>
    <xf numFmtId="0" fontId="0" fillId="0" borderId="29" xfId="0" applyFont="1" applyBorder="1" applyAlignment="1">
      <alignment horizontal="center"/>
    </xf>
    <xf numFmtId="165" fontId="0" fillId="0" borderId="29" xfId="0" applyNumberFormat="1" applyFont="1" applyBorder="1" applyAlignment="1">
      <alignment horizontal="center"/>
    </xf>
    <xf numFmtId="165" fontId="0" fillId="0" borderId="27" xfId="0" applyNumberFormat="1" applyFont="1" applyBorder="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0" fillId="0" borderId="26" xfId="0" applyFont="1" applyBorder="1" applyAlignment="1">
      <alignment horizontal="center"/>
    </xf>
    <xf numFmtId="0" fontId="0" fillId="0" borderId="0" xfId="0" applyFont="1" applyAlignment="1">
      <alignment horizontal="center" vertical="center"/>
    </xf>
    <xf numFmtId="0" fontId="0" fillId="0" borderId="0" xfId="0" applyFont="1" applyAlignment="1">
      <alignment vertical="center"/>
    </xf>
    <xf numFmtId="165" fontId="0" fillId="0" borderId="11" xfId="0" applyNumberFormat="1" applyFont="1" applyBorder="1" applyAlignment="1">
      <alignment horizontal="center" vertical="center"/>
    </xf>
    <xf numFmtId="0" fontId="0" fillId="0" borderId="10" xfId="0" applyFont="1" applyBorder="1" applyAlignment="1">
      <alignment horizontal="left"/>
    </xf>
    <xf numFmtId="0" fontId="0" fillId="0" borderId="10" xfId="0" applyFont="1" applyFill="1" applyBorder="1" applyAlignment="1">
      <alignment horizontal="left"/>
    </xf>
    <xf numFmtId="0" fontId="0" fillId="0" borderId="29" xfId="0" applyFont="1" applyBorder="1" applyAlignment="1">
      <alignment horizontal="center"/>
    </xf>
    <xf numFmtId="0" fontId="0" fillId="0" borderId="27" xfId="0" applyFont="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left"/>
    </xf>
    <xf numFmtId="2" fontId="0" fillId="0" borderId="0" xfId="0" applyNumberFormat="1" applyFont="1" applyAlignment="1">
      <alignment horizontal="center" vertical="center"/>
    </xf>
    <xf numFmtId="0" fontId="0" fillId="0" borderId="10" xfId="0" applyFont="1" applyBorder="1" applyAlignment="1">
      <alignment/>
    </xf>
    <xf numFmtId="165" fontId="0" fillId="0" borderId="13" xfId="0" applyNumberFormat="1" applyFont="1" applyBorder="1" applyAlignment="1">
      <alignment horizontal="center" vertical="center"/>
    </xf>
    <xf numFmtId="0" fontId="0" fillId="0" borderId="29" xfId="0" applyFont="1" applyBorder="1" applyAlignment="1">
      <alignment horizontal="left"/>
    </xf>
    <xf numFmtId="165" fontId="0" fillId="0" borderId="29" xfId="0" applyNumberFormat="1" applyFont="1" applyBorder="1" applyAlignment="1">
      <alignment horizontal="center"/>
    </xf>
    <xf numFmtId="165" fontId="0" fillId="0" borderId="27" xfId="0" applyNumberFormat="1" applyFont="1" applyBorder="1" applyAlignment="1">
      <alignment horizontal="center"/>
    </xf>
    <xf numFmtId="165" fontId="0" fillId="0" borderId="0" xfId="0" applyNumberFormat="1" applyFont="1" applyAlignment="1">
      <alignment horizontal="center" vertical="center"/>
    </xf>
    <xf numFmtId="165" fontId="0" fillId="0" borderId="0" xfId="0" applyNumberFormat="1" applyFont="1" applyBorder="1" applyAlignment="1">
      <alignment horizontal="center" vertical="center"/>
    </xf>
    <xf numFmtId="0" fontId="0" fillId="0" borderId="36" xfId="0" applyBorder="1" applyAlignment="1">
      <alignment/>
    </xf>
    <xf numFmtId="0" fontId="0" fillId="0" borderId="40" xfId="0" applyBorder="1" applyAlignment="1">
      <alignment horizontal="center"/>
    </xf>
    <xf numFmtId="49" fontId="0" fillId="0" borderId="37" xfId="0" applyNumberFormat="1" applyBorder="1" applyAlignment="1">
      <alignment horizontal="left"/>
    </xf>
    <xf numFmtId="0" fontId="0" fillId="0" borderId="42" xfId="0" applyFont="1" applyBorder="1" applyAlignment="1">
      <alignment/>
    </xf>
    <xf numFmtId="0" fontId="2" fillId="0" borderId="42" xfId="0" applyFont="1" applyBorder="1" applyAlignment="1">
      <alignment/>
    </xf>
    <xf numFmtId="165" fontId="0" fillId="0" borderId="11" xfId="0" applyNumberFormat="1" applyFont="1" applyBorder="1" applyAlignment="1">
      <alignment horizontal="center"/>
    </xf>
    <xf numFmtId="165" fontId="15" fillId="0" borderId="23" xfId="0" applyNumberFormat="1" applyFont="1" applyBorder="1" applyAlignment="1">
      <alignment horizontal="center" vertical="center"/>
    </xf>
    <xf numFmtId="165" fontId="11" fillId="0" borderId="24" xfId="0" applyNumberFormat="1" applyFont="1" applyBorder="1" applyAlignment="1">
      <alignment horizontal="center" vertical="center"/>
    </xf>
    <xf numFmtId="0" fontId="11" fillId="0" borderId="24" xfId="0" applyFont="1" applyBorder="1" applyAlignment="1">
      <alignment vertical="center"/>
    </xf>
    <xf numFmtId="165" fontId="0" fillId="0" borderId="24" xfId="0" applyNumberFormat="1" applyBorder="1" applyAlignment="1">
      <alignment horizontal="center" vertical="center"/>
    </xf>
    <xf numFmtId="165" fontId="0" fillId="0" borderId="25" xfId="0" applyNumberFormat="1" applyBorder="1" applyAlignment="1">
      <alignment horizontal="center" vertical="center"/>
    </xf>
    <xf numFmtId="165" fontId="15" fillId="0" borderId="23" xfId="0" applyNumberFormat="1" applyFont="1" applyBorder="1" applyAlignment="1">
      <alignment vertical="center"/>
    </xf>
    <xf numFmtId="0" fontId="0" fillId="0" borderId="11"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center" vertical="center"/>
    </xf>
    <xf numFmtId="165" fontId="0" fillId="0" borderId="10" xfId="0" applyNumberFormat="1" applyBorder="1" applyAlignment="1">
      <alignment horizontal="center" vertical="center"/>
    </xf>
    <xf numFmtId="165" fontId="0" fillId="0" borderId="26" xfId="0" applyNumberFormat="1" applyBorder="1" applyAlignment="1">
      <alignment horizontal="center" vertical="center"/>
    </xf>
    <xf numFmtId="0" fontId="0" fillId="0" borderId="11" xfId="0"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165" fontId="2" fillId="0" borderId="10" xfId="0" applyNumberFormat="1" applyFont="1" applyBorder="1" applyAlignment="1">
      <alignment horizontal="center" vertical="center"/>
    </xf>
    <xf numFmtId="165" fontId="2" fillId="0" borderId="26" xfId="0" applyNumberFormat="1" applyFont="1" applyBorder="1" applyAlignment="1">
      <alignment horizontal="center" vertical="center"/>
    </xf>
    <xf numFmtId="0" fontId="0" fillId="0" borderId="29" xfId="0" applyBorder="1" applyAlignment="1">
      <alignment horizontal="center" vertical="center"/>
    </xf>
    <xf numFmtId="165" fontId="0" fillId="0" borderId="29" xfId="0" applyNumberFormat="1" applyBorder="1" applyAlignment="1">
      <alignment horizontal="center" vertical="center"/>
    </xf>
    <xf numFmtId="165" fontId="0" fillId="0" borderId="27" xfId="0" applyNumberForma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65" fontId="0" fillId="0" borderId="0" xfId="0" applyNumberFormat="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0" fontId="2" fillId="0" borderId="13" xfId="0" applyFont="1" applyBorder="1" applyAlignment="1">
      <alignment horizontal="left" vertical="center"/>
    </xf>
    <xf numFmtId="0" fontId="2" fillId="0" borderId="29" xfId="0" applyFont="1" applyBorder="1" applyAlignment="1">
      <alignment horizontal="center" vertical="center"/>
    </xf>
    <xf numFmtId="165" fontId="2" fillId="0" borderId="29" xfId="0" applyNumberFormat="1" applyFont="1" applyBorder="1" applyAlignment="1">
      <alignment horizontal="center" vertical="center"/>
    </xf>
    <xf numFmtId="165" fontId="2" fillId="0" borderId="27" xfId="0" applyNumberFormat="1" applyFont="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165" fontId="0" fillId="0" borderId="0" xfId="0" applyNumberFormat="1" applyFont="1" applyAlignment="1">
      <alignment horizontal="center" vertical="center"/>
    </xf>
    <xf numFmtId="165" fontId="0" fillId="0" borderId="0" xfId="0" applyNumberFormat="1" applyFont="1" applyAlignment="1">
      <alignment horizontal="center" vertical="center"/>
    </xf>
    <xf numFmtId="0" fontId="0" fillId="0" borderId="13" xfId="0" applyBorder="1" applyAlignment="1">
      <alignment horizontal="center" vertical="center"/>
    </xf>
    <xf numFmtId="0" fontId="0" fillId="0" borderId="29" xfId="0" applyBorder="1" applyAlignment="1">
      <alignment horizontal="left" vertical="center"/>
    </xf>
    <xf numFmtId="165" fontId="0" fillId="0" borderId="0" xfId="0" applyNumberFormat="1" applyFont="1" applyFill="1" applyBorder="1" applyAlignment="1">
      <alignment horizontal="center" vertical="center"/>
    </xf>
    <xf numFmtId="165" fontId="0" fillId="0" borderId="0" xfId="0" applyNumberFormat="1" applyFont="1" applyAlignment="1">
      <alignment vertical="center"/>
    </xf>
    <xf numFmtId="165" fontId="0" fillId="0" borderId="0" xfId="0" applyNumberFormat="1" applyFont="1" applyFill="1" applyBorder="1" applyAlignment="1">
      <alignment vertical="center"/>
    </xf>
    <xf numFmtId="165" fontId="11" fillId="0" borderId="0" xfId="0" applyNumberFormat="1" applyFont="1" applyAlignment="1">
      <alignment horizontal="center" vertical="center"/>
    </xf>
    <xf numFmtId="0" fontId="11" fillId="0" borderId="0" xfId="0" applyFont="1" applyAlignment="1">
      <alignment vertical="center"/>
    </xf>
    <xf numFmtId="0" fontId="0" fillId="0" borderId="0" xfId="0" applyFont="1" applyFill="1" applyBorder="1" applyAlignment="1">
      <alignment horizontal="center" vertical="center"/>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horizontal="center"/>
    </xf>
    <xf numFmtId="0" fontId="0" fillId="33" borderId="11" xfId="0" applyFont="1" applyFill="1" applyBorder="1" applyAlignment="1">
      <alignment/>
    </xf>
    <xf numFmtId="0" fontId="0" fillId="0" borderId="43" xfId="0" applyFont="1" applyBorder="1" applyAlignment="1">
      <alignment/>
    </xf>
    <xf numFmtId="0" fontId="0" fillId="0" borderId="34" xfId="0" applyFont="1" applyBorder="1" applyAlignment="1">
      <alignment horizontal="center"/>
    </xf>
    <xf numFmtId="0" fontId="0" fillId="0" borderId="44" xfId="0" applyFont="1" applyBorder="1" applyAlignment="1">
      <alignment horizontal="center"/>
    </xf>
    <xf numFmtId="165" fontId="0" fillId="0" borderId="34" xfId="0" applyNumberFormat="1" applyFont="1" applyBorder="1" applyAlignment="1">
      <alignment horizontal="center"/>
    </xf>
    <xf numFmtId="49" fontId="0" fillId="0" borderId="37" xfId="0" applyNumberFormat="1" applyBorder="1" applyAlignment="1">
      <alignment/>
    </xf>
    <xf numFmtId="0" fontId="3" fillId="0" borderId="23" xfId="0" applyFont="1" applyBorder="1" applyAlignment="1">
      <alignment vertical="center"/>
    </xf>
    <xf numFmtId="165" fontId="0" fillId="0" borderId="24" xfId="0" applyNumberFormat="1" applyFont="1" applyBorder="1" applyAlignment="1">
      <alignment vertical="center"/>
    </xf>
    <xf numFmtId="165" fontId="0" fillId="0" borderId="24" xfId="0" applyNumberFormat="1" applyFont="1" applyBorder="1" applyAlignment="1">
      <alignment horizontal="center" vertical="center"/>
    </xf>
    <xf numFmtId="165" fontId="0" fillId="0" borderId="25" xfId="0" applyNumberFormat="1" applyFont="1" applyBorder="1" applyAlignment="1">
      <alignment horizontal="center" vertical="center"/>
    </xf>
    <xf numFmtId="0" fontId="14" fillId="0" borderId="11" xfId="0" applyFont="1" applyBorder="1" applyAlignment="1">
      <alignment horizontal="center"/>
    </xf>
    <xf numFmtId="0" fontId="14" fillId="0" borderId="10" xfId="0" applyFont="1" applyBorder="1" applyAlignment="1">
      <alignment/>
    </xf>
    <xf numFmtId="165" fontId="14" fillId="0" borderId="10" xfId="0" applyNumberFormat="1" applyFont="1" applyBorder="1" applyAlignment="1">
      <alignment horizontal="center"/>
    </xf>
    <xf numFmtId="165" fontId="14" fillId="0" borderId="26" xfId="0" applyNumberFormat="1" applyFont="1" applyBorder="1" applyAlignment="1">
      <alignment horizontal="center"/>
    </xf>
    <xf numFmtId="165" fontId="14" fillId="0" borderId="11" xfId="0" applyNumberFormat="1" applyFont="1" applyBorder="1" applyAlignment="1">
      <alignment vertical="center"/>
    </xf>
    <xf numFmtId="0" fontId="14" fillId="0" borderId="11" xfId="0" applyFont="1" applyBorder="1" applyAlignment="1">
      <alignment horizontal="left"/>
    </xf>
    <xf numFmtId="165" fontId="17" fillId="0" borderId="10" xfId="0" applyNumberFormat="1" applyFont="1" applyBorder="1" applyAlignment="1">
      <alignment horizontal="center"/>
    </xf>
    <xf numFmtId="165" fontId="17" fillId="0" borderId="26" xfId="0" applyNumberFormat="1" applyFont="1" applyBorder="1" applyAlignment="1">
      <alignment horizontal="center"/>
    </xf>
    <xf numFmtId="165" fontId="14" fillId="0" borderId="29" xfId="0" applyNumberFormat="1" applyFont="1" applyBorder="1" applyAlignment="1">
      <alignment horizontal="center"/>
    </xf>
    <xf numFmtId="165" fontId="14" fillId="0" borderId="27" xfId="0" applyNumberFormat="1" applyFont="1" applyBorder="1" applyAlignment="1">
      <alignment horizontal="center"/>
    </xf>
    <xf numFmtId="1" fontId="14" fillId="0" borderId="0" xfId="0" applyNumberFormat="1" applyFont="1" applyAlignment="1">
      <alignment horizontal="center" vertical="center"/>
    </xf>
    <xf numFmtId="165" fontId="14" fillId="0" borderId="0" xfId="0" applyNumberFormat="1" applyFont="1" applyAlignment="1">
      <alignment vertical="center"/>
    </xf>
    <xf numFmtId="165" fontId="14" fillId="0" borderId="0" xfId="0" applyNumberFormat="1" applyFont="1" applyAlignment="1">
      <alignment horizontal="center" vertical="center"/>
    </xf>
    <xf numFmtId="0" fontId="17" fillId="0" borderId="11" xfId="0" applyFont="1" applyBorder="1" applyAlignment="1">
      <alignment horizontal="center"/>
    </xf>
    <xf numFmtId="0" fontId="17" fillId="0" borderId="10" xfId="0" applyFont="1" applyBorder="1" applyAlignment="1">
      <alignment/>
    </xf>
    <xf numFmtId="165" fontId="17" fillId="0" borderId="11" xfId="0" applyNumberFormat="1" applyFont="1" applyBorder="1" applyAlignment="1">
      <alignment vertical="center"/>
    </xf>
    <xf numFmtId="165" fontId="17" fillId="0" borderId="13" xfId="0" applyNumberFormat="1" applyFont="1" applyBorder="1" applyAlignment="1">
      <alignment vertical="center"/>
    </xf>
    <xf numFmtId="165" fontId="17" fillId="0" borderId="29" xfId="0" applyNumberFormat="1" applyFont="1" applyBorder="1" applyAlignment="1">
      <alignment horizontal="center"/>
    </xf>
    <xf numFmtId="165" fontId="17" fillId="0" borderId="27" xfId="0" applyNumberFormat="1" applyFont="1" applyBorder="1" applyAlignment="1">
      <alignment horizontal="center"/>
    </xf>
    <xf numFmtId="0" fontId="14" fillId="0" borderId="0" xfId="0" applyNumberFormat="1" applyFont="1" applyAlignment="1">
      <alignment horizontal="center"/>
    </xf>
    <xf numFmtId="0" fontId="14" fillId="0" borderId="0" xfId="0" applyNumberFormat="1" applyFont="1" applyAlignment="1">
      <alignment horizontal="center" vertical="center"/>
    </xf>
    <xf numFmtId="167" fontId="14" fillId="0" borderId="0" xfId="0" applyNumberFormat="1" applyFont="1" applyAlignment="1">
      <alignment horizontal="center" vertical="center"/>
    </xf>
    <xf numFmtId="0" fontId="14" fillId="0" borderId="0" xfId="0" applyFont="1" applyAlignment="1">
      <alignment vertical="center"/>
    </xf>
    <xf numFmtId="0" fontId="17" fillId="0" borderId="0" xfId="0" applyNumberFormat="1" applyFont="1" applyAlignment="1">
      <alignment horizontal="center"/>
    </xf>
    <xf numFmtId="0" fontId="14" fillId="0" borderId="13" xfId="0" applyFont="1" applyBorder="1" applyAlignment="1">
      <alignment horizontal="center"/>
    </xf>
    <xf numFmtId="0" fontId="14" fillId="0" borderId="29" xfId="0" applyFont="1" applyBorder="1" applyAlignment="1">
      <alignment/>
    </xf>
    <xf numFmtId="0" fontId="0" fillId="0" borderId="0" xfId="0" applyNumberFormat="1" applyFont="1" applyAlignment="1">
      <alignment horizontal="center" vertical="center"/>
    </xf>
    <xf numFmtId="165" fontId="0" fillId="0" borderId="0" xfId="0" applyNumberFormat="1" applyFont="1" applyAlignment="1">
      <alignment vertical="center"/>
    </xf>
    <xf numFmtId="165" fontId="0" fillId="0" borderId="0" xfId="0" applyNumberFormat="1" applyFont="1" applyAlignment="1">
      <alignment horizontal="center" vertical="center"/>
    </xf>
    <xf numFmtId="0" fontId="0" fillId="0" borderId="0" xfId="0" applyFont="1" applyAlignment="1">
      <alignment vertical="center"/>
    </xf>
    <xf numFmtId="167" fontId="0" fillId="0" borderId="0" xfId="0" applyNumberFormat="1" applyFont="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center" vertical="center"/>
    </xf>
    <xf numFmtId="165" fontId="0" fillId="0" borderId="16" xfId="0" applyNumberFormat="1" applyFont="1" applyBorder="1" applyAlignment="1">
      <alignment horizontal="center"/>
    </xf>
    <xf numFmtId="0" fontId="0" fillId="0" borderId="41" xfId="0" applyFont="1" applyBorder="1" applyAlignment="1">
      <alignment horizontal="center"/>
    </xf>
    <xf numFmtId="0" fontId="0" fillId="0" borderId="0" xfId="0" applyFont="1" applyAlignment="1">
      <alignment/>
    </xf>
    <xf numFmtId="0" fontId="2" fillId="0" borderId="11" xfId="0" applyFont="1" applyBorder="1" applyAlignment="1">
      <alignment horizontal="center"/>
    </xf>
    <xf numFmtId="0" fontId="2" fillId="0" borderId="26" xfId="0" applyFont="1" applyBorder="1" applyAlignment="1">
      <alignment horizontal="center"/>
    </xf>
    <xf numFmtId="2" fontId="2" fillId="0" borderId="11" xfId="0" applyNumberFormat="1" applyFont="1" applyBorder="1" applyAlignment="1">
      <alignment horizontal="center"/>
    </xf>
    <xf numFmtId="165" fontId="2" fillId="0" borderId="11" xfId="0" applyNumberFormat="1" applyFont="1" applyBorder="1" applyAlignment="1">
      <alignment horizontal="center"/>
    </xf>
    <xf numFmtId="0" fontId="2" fillId="0" borderId="12" xfId="0" applyFont="1" applyBorder="1" applyAlignment="1">
      <alignment horizontal="center"/>
    </xf>
    <xf numFmtId="165" fontId="2" fillId="0" borderId="26" xfId="0" applyNumberFormat="1" applyFont="1" applyBorder="1" applyAlignment="1">
      <alignment horizontal="center"/>
    </xf>
    <xf numFmtId="0" fontId="5" fillId="0" borderId="10" xfId="0" applyFont="1" applyFill="1" applyBorder="1" applyAlignment="1">
      <alignment horizontal="center"/>
    </xf>
    <xf numFmtId="0" fontId="0" fillId="0" borderId="11" xfId="0" applyFont="1" applyFill="1" applyBorder="1" applyAlignment="1">
      <alignment/>
    </xf>
    <xf numFmtId="0" fontId="0" fillId="0" borderId="11" xfId="0" applyBorder="1" applyAlignment="1">
      <alignment/>
    </xf>
    <xf numFmtId="0" fontId="0" fillId="0" borderId="10" xfId="0" applyBorder="1" applyAlignment="1">
      <alignment/>
    </xf>
    <xf numFmtId="0" fontId="2" fillId="0" borderId="45" xfId="0" applyFont="1" applyBorder="1" applyAlignment="1">
      <alignment/>
    </xf>
    <xf numFmtId="0" fontId="0" fillId="0" borderId="45" xfId="0" applyBorder="1" applyAlignment="1">
      <alignment horizontal="center"/>
    </xf>
    <xf numFmtId="0" fontId="2" fillId="0" borderId="45" xfId="0" applyFont="1" applyBorder="1" applyAlignment="1">
      <alignment/>
    </xf>
    <xf numFmtId="2" fontId="0" fillId="0" borderId="24" xfId="0" applyNumberFormat="1" applyBorder="1" applyAlignment="1">
      <alignment horizontal="center"/>
    </xf>
    <xf numFmtId="0" fontId="0" fillId="0" borderId="25" xfId="0" applyBorder="1" applyAlignment="1">
      <alignment horizontal="center"/>
    </xf>
    <xf numFmtId="2" fontId="2" fillId="0" borderId="12" xfId="0" applyNumberFormat="1" applyFont="1" applyBorder="1" applyAlignment="1">
      <alignment horizontal="center"/>
    </xf>
    <xf numFmtId="2" fontId="0" fillId="0" borderId="12" xfId="0" applyNumberFormat="1" applyBorder="1" applyAlignment="1">
      <alignment horizontal="center"/>
    </xf>
    <xf numFmtId="2" fontId="0" fillId="0" borderId="25" xfId="0" applyNumberFormat="1" applyBorder="1" applyAlignment="1">
      <alignment horizontal="center"/>
    </xf>
    <xf numFmtId="2" fontId="0" fillId="0" borderId="0" xfId="0" applyNumberFormat="1" applyAlignment="1">
      <alignment/>
    </xf>
    <xf numFmtId="0" fontId="2" fillId="0" borderId="27" xfId="0" applyFont="1" applyBorder="1" applyAlignment="1">
      <alignment horizontal="center"/>
    </xf>
    <xf numFmtId="2" fontId="19" fillId="34" borderId="31" xfId="0" applyNumberFormat="1" applyFont="1" applyFill="1" applyBorder="1" applyAlignment="1">
      <alignment horizontal="center"/>
    </xf>
    <xf numFmtId="0" fontId="19" fillId="34" borderId="32" xfId="0" applyFont="1" applyFill="1" applyBorder="1" applyAlignment="1">
      <alignment horizontal="center"/>
    </xf>
    <xf numFmtId="2" fontId="19" fillId="34" borderId="32" xfId="0" applyNumberFormat="1" applyFont="1" applyFill="1" applyBorder="1" applyAlignment="1">
      <alignment horizontal="center"/>
    </xf>
    <xf numFmtId="165" fontId="8" fillId="34" borderId="30" xfId="0" applyNumberFormat="1" applyFont="1" applyFill="1" applyBorder="1" applyAlignment="1">
      <alignment vertical="center"/>
    </xf>
    <xf numFmtId="0" fontId="8" fillId="34" borderId="31" xfId="0" applyFont="1" applyFill="1" applyBorder="1" applyAlignment="1">
      <alignment vertical="center"/>
    </xf>
    <xf numFmtId="0" fontId="8" fillId="34" borderId="31" xfId="0" applyFont="1" applyFill="1" applyBorder="1" applyAlignment="1">
      <alignment horizontal="center" vertical="center"/>
    </xf>
    <xf numFmtId="165" fontId="8" fillId="34" borderId="31" xfId="0" applyNumberFormat="1" applyFont="1" applyFill="1" applyBorder="1" applyAlignment="1">
      <alignment horizontal="center" vertical="center"/>
    </xf>
    <xf numFmtId="0" fontId="8" fillId="34" borderId="32" xfId="0" applyFont="1" applyFill="1" applyBorder="1" applyAlignment="1">
      <alignment vertical="center"/>
    </xf>
    <xf numFmtId="0" fontId="8" fillId="34" borderId="30" xfId="0" applyFont="1" applyFill="1" applyBorder="1" applyAlignment="1">
      <alignment vertical="center"/>
    </xf>
    <xf numFmtId="165" fontId="8" fillId="34" borderId="32" xfId="0" applyNumberFormat="1" applyFont="1" applyFill="1" applyBorder="1" applyAlignment="1">
      <alignment horizontal="center" vertical="center"/>
    </xf>
    <xf numFmtId="165" fontId="8" fillId="34" borderId="31" xfId="0" applyNumberFormat="1" applyFont="1" applyFill="1" applyBorder="1" applyAlignment="1">
      <alignment vertical="center"/>
    </xf>
    <xf numFmtId="0" fontId="8" fillId="34" borderId="31" xfId="0" applyNumberFormat="1" applyFont="1" applyFill="1" applyBorder="1" applyAlignment="1">
      <alignment horizontal="center" vertical="center"/>
    </xf>
    <xf numFmtId="167" fontId="8" fillId="34" borderId="31" xfId="0" applyNumberFormat="1" applyFont="1" applyFill="1" applyBorder="1" applyAlignment="1">
      <alignment horizontal="center" vertical="center"/>
    </xf>
    <xf numFmtId="1" fontId="8" fillId="34" borderId="31" xfId="0" applyNumberFormat="1" applyFont="1" applyFill="1" applyBorder="1" applyAlignment="1">
      <alignment horizontal="center" vertical="center"/>
    </xf>
    <xf numFmtId="0" fontId="19" fillId="34" borderId="31" xfId="0" applyFont="1" applyFill="1" applyBorder="1" applyAlignment="1">
      <alignment/>
    </xf>
    <xf numFmtId="0" fontId="8" fillId="0" borderId="0" xfId="0" applyFont="1" applyAlignment="1">
      <alignment/>
    </xf>
    <xf numFmtId="0" fontId="19" fillId="34" borderId="32" xfId="0" applyFont="1" applyFill="1" applyBorder="1" applyAlignment="1">
      <alignment/>
    </xf>
    <xf numFmtId="0" fontId="19" fillId="0" borderId="0" xfId="0" applyFont="1" applyAlignment="1">
      <alignment/>
    </xf>
    <xf numFmtId="0" fontId="8" fillId="34" borderId="31" xfId="0" applyFont="1" applyFill="1" applyBorder="1" applyAlignment="1">
      <alignment/>
    </xf>
    <xf numFmtId="0" fontId="8" fillId="34" borderId="32" xfId="0" applyFont="1" applyFill="1" applyBorder="1" applyAlignment="1">
      <alignment/>
    </xf>
    <xf numFmtId="0" fontId="8" fillId="34" borderId="24" xfId="0" applyFont="1" applyFill="1" applyBorder="1" applyAlignment="1">
      <alignment/>
    </xf>
    <xf numFmtId="0" fontId="0" fillId="0" borderId="24" xfId="0" applyBorder="1" applyAlignment="1">
      <alignment/>
    </xf>
    <xf numFmtId="0" fontId="0" fillId="0" borderId="23" xfId="0" applyBorder="1" applyAlignment="1">
      <alignment/>
    </xf>
    <xf numFmtId="0" fontId="3" fillId="0" borderId="24" xfId="0" applyFont="1" applyBorder="1" applyAlignment="1">
      <alignment/>
    </xf>
    <xf numFmtId="0" fontId="3" fillId="0" borderId="25" xfId="0" applyFont="1" applyBorder="1" applyAlignment="1">
      <alignment/>
    </xf>
    <xf numFmtId="0" fontId="0" fillId="0" borderId="25" xfId="0" applyBorder="1" applyAlignment="1">
      <alignment/>
    </xf>
    <xf numFmtId="0" fontId="0" fillId="0" borderId="24" xfId="0" applyFont="1" applyBorder="1" applyAlignment="1">
      <alignment/>
    </xf>
    <xf numFmtId="0" fontId="3" fillId="0" borderId="14" xfId="0" applyFont="1" applyBorder="1" applyAlignment="1">
      <alignment/>
    </xf>
    <xf numFmtId="0" fontId="0" fillId="0" borderId="25" xfId="0" applyFont="1" applyBorder="1" applyAlignment="1">
      <alignment/>
    </xf>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0" xfId="0" applyFont="1" applyBorder="1" applyAlignment="1">
      <alignment/>
    </xf>
    <xf numFmtId="0" fontId="0" fillId="0" borderId="11" xfId="0" applyFont="1" applyBorder="1" applyAlignment="1">
      <alignment/>
    </xf>
    <xf numFmtId="0" fontId="11" fillId="0" borderId="11" xfId="48" applyFont="1" applyFill="1" applyBorder="1" applyAlignment="1">
      <alignment/>
      <protection/>
    </xf>
    <xf numFmtId="0" fontId="0" fillId="0" borderId="46" xfId="0" applyFont="1" applyBorder="1" applyAlignment="1">
      <alignment/>
    </xf>
    <xf numFmtId="0" fontId="2" fillId="0" borderId="46" xfId="0" applyFont="1" applyBorder="1" applyAlignment="1">
      <alignment/>
    </xf>
    <xf numFmtId="2" fontId="2" fillId="0" borderId="26" xfId="0" applyNumberFormat="1" applyFont="1" applyBorder="1" applyAlignment="1">
      <alignment/>
    </xf>
    <xf numFmtId="0" fontId="11" fillId="0" borderId="10" xfId="47" applyFont="1" applyFill="1" applyBorder="1" applyAlignment="1">
      <alignment horizontal="left"/>
      <protection/>
    </xf>
    <xf numFmtId="0" fontId="0" fillId="0" borderId="13" xfId="0" applyBorder="1" applyAlignment="1">
      <alignment/>
    </xf>
    <xf numFmtId="0" fontId="0" fillId="0" borderId="46" xfId="0" applyFont="1" applyBorder="1" applyAlignment="1">
      <alignment/>
    </xf>
    <xf numFmtId="0" fontId="0" fillId="0" borderId="47" xfId="0" applyFont="1" applyBorder="1" applyAlignment="1">
      <alignment/>
    </xf>
    <xf numFmtId="0" fontId="16" fillId="0" borderId="11" xfId="0" applyFont="1" applyFill="1" applyBorder="1" applyAlignment="1">
      <alignment horizontal="left" vertical="center"/>
    </xf>
    <xf numFmtId="0" fontId="0" fillId="0" borderId="11" xfId="0" applyFont="1" applyBorder="1" applyAlignment="1">
      <alignment/>
    </xf>
    <xf numFmtId="0" fontId="16" fillId="0" borderId="13" xfId="0" applyFont="1" applyFill="1" applyBorder="1" applyAlignment="1">
      <alignment horizontal="left" vertical="center"/>
    </xf>
    <xf numFmtId="0" fontId="12" fillId="0" borderId="11" xfId="0" applyFont="1" applyFill="1" applyBorder="1" applyAlignment="1">
      <alignment horizontal="left"/>
    </xf>
    <xf numFmtId="0" fontId="11" fillId="0" borderId="13" xfId="0" applyFont="1" applyFill="1" applyBorder="1" applyAlignment="1">
      <alignment horizontal="left"/>
    </xf>
    <xf numFmtId="0" fontId="12" fillId="0" borderId="10" xfId="47" applyFont="1" applyFill="1" applyBorder="1" applyAlignment="1">
      <alignment horizontal="left"/>
      <protection/>
    </xf>
    <xf numFmtId="0" fontId="12" fillId="0" borderId="11" xfId="48" applyFont="1" applyFill="1" applyBorder="1" applyAlignment="1">
      <alignment/>
      <protection/>
    </xf>
    <xf numFmtId="0" fontId="0" fillId="0" borderId="46" xfId="0" applyFont="1" applyBorder="1" applyAlignment="1">
      <alignment/>
    </xf>
    <xf numFmtId="0" fontId="0" fillId="0" borderId="0" xfId="0" applyFont="1" applyAlignment="1">
      <alignment/>
    </xf>
    <xf numFmtId="0" fontId="0" fillId="0" borderId="13" xfId="0" applyFont="1" applyBorder="1" applyAlignment="1">
      <alignment/>
    </xf>
    <xf numFmtId="0" fontId="11" fillId="0" borderId="13" xfId="48" applyFont="1" applyFill="1" applyBorder="1" applyAlignment="1">
      <alignment/>
      <protection/>
    </xf>
    <xf numFmtId="0" fontId="0" fillId="0" borderId="47" xfId="0" applyFont="1" applyBorder="1" applyAlignment="1">
      <alignment/>
    </xf>
    <xf numFmtId="0" fontId="0" fillId="0" borderId="29" xfId="0" applyBorder="1" applyAlignment="1">
      <alignment/>
    </xf>
    <xf numFmtId="0" fontId="2" fillId="0" borderId="29" xfId="0" applyFont="1" applyBorder="1" applyAlignment="1">
      <alignment/>
    </xf>
    <xf numFmtId="0" fontId="2" fillId="0" borderId="0" xfId="0" applyFont="1" applyAlignment="1">
      <alignment/>
    </xf>
    <xf numFmtId="0" fontId="9" fillId="0" borderId="0" xfId="36" applyAlignment="1" applyProtection="1">
      <alignment/>
      <protection/>
    </xf>
    <xf numFmtId="0" fontId="0" fillId="0" borderId="29" xfId="0" applyFont="1" applyBorder="1" applyAlignment="1">
      <alignment/>
    </xf>
    <xf numFmtId="0" fontId="11" fillId="0" borderId="29" xfId="47" applyFont="1" applyFill="1" applyBorder="1" applyAlignment="1">
      <alignment horizontal="left"/>
      <protection/>
    </xf>
    <xf numFmtId="2" fontId="0" fillId="0" borderId="0" xfId="0" applyNumberFormat="1" applyBorder="1" applyAlignment="1">
      <alignment horizontal="center"/>
    </xf>
    <xf numFmtId="0" fontId="0" fillId="0" borderId="0" xfId="0" applyFill="1" applyBorder="1" applyAlignment="1">
      <alignment horizontal="center"/>
    </xf>
    <xf numFmtId="165" fontId="0" fillId="0" borderId="0" xfId="0" applyNumberFormat="1" applyBorder="1" applyAlignment="1">
      <alignment/>
    </xf>
    <xf numFmtId="0" fontId="0" fillId="0" borderId="0" xfId="0" applyFill="1" applyBorder="1"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0" fillId="0" borderId="0" xfId="0" applyFont="1" applyBorder="1" applyAlignment="1">
      <alignment vertical="center"/>
    </xf>
    <xf numFmtId="165"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165" fontId="0" fillId="0" borderId="0" xfId="0" applyNumberFormat="1" applyBorder="1" applyAlignment="1">
      <alignment horizontal="center" vertical="center"/>
    </xf>
    <xf numFmtId="165"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ill="1" applyBorder="1" applyAlignment="1">
      <alignment horizontal="center" vertical="center"/>
    </xf>
    <xf numFmtId="165" fontId="0" fillId="0" borderId="0" xfId="0" applyNumberFormat="1" applyBorder="1" applyAlignment="1">
      <alignment vertical="center"/>
    </xf>
    <xf numFmtId="165" fontId="0" fillId="0" borderId="0" xfId="0" applyNumberFormat="1" applyFont="1" applyBorder="1" applyAlignment="1">
      <alignment vertical="center"/>
    </xf>
    <xf numFmtId="165" fontId="0" fillId="0" borderId="0" xfId="0" applyNumberFormat="1" applyFont="1" applyBorder="1" applyAlignment="1">
      <alignment vertical="center"/>
    </xf>
    <xf numFmtId="0" fontId="0" fillId="0" borderId="0" xfId="0" applyFont="1" applyFill="1" applyBorder="1" applyAlignment="1">
      <alignment vertical="center"/>
    </xf>
    <xf numFmtId="165" fontId="0" fillId="0" borderId="0" xfId="0" applyNumberFormat="1" applyFont="1" applyFill="1" applyBorder="1" applyAlignment="1">
      <alignment horizontal="center" vertical="center"/>
    </xf>
    <xf numFmtId="165" fontId="11" fillId="0" borderId="0" xfId="0" applyNumberFormat="1" applyFont="1" applyBorder="1" applyAlignment="1">
      <alignment horizontal="center" vertical="center"/>
    </xf>
    <xf numFmtId="0" fontId="11" fillId="0" borderId="0" xfId="0" applyFont="1" applyBorder="1" applyAlignment="1">
      <alignment vertical="center"/>
    </xf>
    <xf numFmtId="165" fontId="11" fillId="0" borderId="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xf>
    <xf numFmtId="2" fontId="0" fillId="0" borderId="0" xfId="0" applyNumberFormat="1" applyBorder="1" applyAlignment="1">
      <alignment/>
    </xf>
    <xf numFmtId="14" fontId="0" fillId="0" borderId="0" xfId="0" applyNumberFormat="1" applyAlignment="1">
      <alignment/>
    </xf>
    <xf numFmtId="0" fontId="0" fillId="0" borderId="0" xfId="36" applyFont="1" applyAlignment="1" applyProtection="1">
      <alignment horizontal="center"/>
      <protection/>
    </xf>
    <xf numFmtId="0" fontId="0" fillId="0" borderId="0" xfId="0" applyFont="1" applyAlignment="1">
      <alignment/>
    </xf>
    <xf numFmtId="0" fontId="3" fillId="0" borderId="0" xfId="0" applyFont="1" applyAlignment="1">
      <alignment/>
    </xf>
    <xf numFmtId="165" fontId="0" fillId="0" borderId="0" xfId="0" applyNumberFormat="1" applyAlignment="1">
      <alignment horizontal="left"/>
    </xf>
    <xf numFmtId="2" fontId="0" fillId="0" borderId="0" xfId="0" applyNumberFormat="1" applyAlignment="1">
      <alignment horizontal="left"/>
    </xf>
    <xf numFmtId="2" fontId="0" fillId="0" borderId="0" xfId="0" applyNumberFormat="1" applyBorder="1" applyAlignment="1">
      <alignment horizontal="left"/>
    </xf>
    <xf numFmtId="164" fontId="0" fillId="0" borderId="0" xfId="0" applyNumberFormat="1" applyFont="1" applyAlignment="1">
      <alignment horizontal="left"/>
    </xf>
    <xf numFmtId="0" fontId="0" fillId="0" borderId="0" xfId="0" applyFont="1" applyAlignment="1">
      <alignment horizontal="left"/>
    </xf>
    <xf numFmtId="164" fontId="0" fillId="0" borderId="0" xfId="0" applyNumberFormat="1" applyAlignment="1">
      <alignment horizontal="left"/>
    </xf>
    <xf numFmtId="164" fontId="0" fillId="0" borderId="0" xfId="0" applyNumberFormat="1" applyBorder="1" applyAlignment="1">
      <alignment horizontal="left"/>
    </xf>
    <xf numFmtId="0" fontId="2" fillId="0" borderId="0" xfId="0" applyFont="1" applyAlignment="1">
      <alignment/>
    </xf>
    <xf numFmtId="1" fontId="0" fillId="0" borderId="0" xfId="0" applyNumberFormat="1" applyAlignment="1">
      <alignment horizontal="center"/>
    </xf>
    <xf numFmtId="1" fontId="0" fillId="0" borderId="10" xfId="0" applyNumberFormat="1" applyBorder="1" applyAlignment="1">
      <alignment horizontal="center"/>
    </xf>
    <xf numFmtId="0" fontId="2" fillId="0" borderId="10" xfId="0" applyFont="1" applyBorder="1" applyAlignment="1">
      <alignment/>
    </xf>
    <xf numFmtId="164" fontId="2" fillId="0" borderId="10" xfId="0" applyNumberFormat="1" applyFont="1" applyBorder="1" applyAlignment="1">
      <alignment horizontal="center"/>
    </xf>
    <xf numFmtId="1" fontId="2" fillId="0" borderId="10" xfId="0" applyNumberFormat="1" applyFont="1" applyBorder="1" applyAlignment="1">
      <alignment horizontal="center"/>
    </xf>
    <xf numFmtId="0" fontId="3" fillId="0" borderId="23" xfId="0" applyFont="1" applyBorder="1" applyAlignment="1">
      <alignment/>
    </xf>
    <xf numFmtId="0" fontId="3" fillId="0" borderId="24" xfId="0" applyFont="1" applyBorder="1" applyAlignment="1">
      <alignment/>
    </xf>
    <xf numFmtId="0" fontId="3" fillId="0" borderId="24" xfId="0" applyFont="1" applyBorder="1" applyAlignment="1">
      <alignment horizontal="center"/>
    </xf>
    <xf numFmtId="1" fontId="3" fillId="0" borderId="24" xfId="0" applyNumberFormat="1" applyFont="1" applyBorder="1" applyAlignment="1">
      <alignment horizontal="center"/>
    </xf>
    <xf numFmtId="0" fontId="3" fillId="0" borderId="25" xfId="0" applyFont="1" applyBorder="1" applyAlignment="1">
      <alignment horizontal="center"/>
    </xf>
    <xf numFmtId="164" fontId="0" fillId="0" borderId="26" xfId="0" applyNumberFormat="1" applyBorder="1" applyAlignment="1">
      <alignment horizontal="center"/>
    </xf>
    <xf numFmtId="164" fontId="2" fillId="0" borderId="26" xfId="0" applyNumberFormat="1" applyFont="1" applyBorder="1" applyAlignment="1">
      <alignment horizontal="center"/>
    </xf>
    <xf numFmtId="164" fontId="0" fillId="0" borderId="29" xfId="0" applyNumberFormat="1" applyBorder="1" applyAlignment="1">
      <alignment horizontal="center"/>
    </xf>
    <xf numFmtId="1" fontId="0" fillId="0" borderId="29" xfId="0" applyNumberFormat="1" applyBorder="1" applyAlignment="1">
      <alignment horizontal="center"/>
    </xf>
    <xf numFmtId="164" fontId="0" fillId="0" borderId="27" xfId="0" applyNumberFormat="1" applyBorder="1" applyAlignment="1">
      <alignment horizontal="center"/>
    </xf>
    <xf numFmtId="0" fontId="8" fillId="34" borderId="23" xfId="0" applyFont="1" applyFill="1" applyBorder="1" applyAlignment="1">
      <alignment/>
    </xf>
    <xf numFmtId="0" fontId="8" fillId="34" borderId="24" xfId="0" applyFont="1" applyFill="1" applyBorder="1" applyAlignment="1">
      <alignment horizontal="center"/>
    </xf>
    <xf numFmtId="1" fontId="8" fillId="34" borderId="24" xfId="0" applyNumberFormat="1" applyFont="1" applyFill="1" applyBorder="1" applyAlignment="1">
      <alignment horizontal="center"/>
    </xf>
    <xf numFmtId="0" fontId="8" fillId="34" borderId="25" xfId="0" applyFont="1" applyFill="1" applyBorder="1" applyAlignment="1">
      <alignment horizontal="center"/>
    </xf>
    <xf numFmtId="0" fontId="0" fillId="0" borderId="11" xfId="0" applyFont="1" applyBorder="1" applyAlignment="1">
      <alignment horizontal="center"/>
    </xf>
    <xf numFmtId="0" fontId="0" fillId="0" borderId="10" xfId="0" applyFont="1" applyBorder="1" applyAlignment="1">
      <alignment/>
    </xf>
    <xf numFmtId="164" fontId="0" fillId="0" borderId="10" xfId="0" applyNumberFormat="1" applyFont="1" applyBorder="1" applyAlignment="1">
      <alignment horizontal="center"/>
    </xf>
    <xf numFmtId="1" fontId="0" fillId="0" borderId="10" xfId="0" applyNumberFormat="1" applyFont="1" applyBorder="1" applyAlignment="1">
      <alignment horizontal="center"/>
    </xf>
    <xf numFmtId="164" fontId="0" fillId="0" borderId="26" xfId="0" applyNumberFormat="1" applyFont="1" applyBorder="1" applyAlignment="1">
      <alignment horizontal="center"/>
    </xf>
    <xf numFmtId="0" fontId="8" fillId="34" borderId="32" xfId="0" applyFont="1" applyFill="1" applyBorder="1" applyAlignment="1">
      <alignment horizontal="center"/>
    </xf>
    <xf numFmtId="0" fontId="0" fillId="0" borderId="36" xfId="0" applyBorder="1" applyAlignment="1">
      <alignment horizontal="center"/>
    </xf>
    <xf numFmtId="0" fontId="0" fillId="0" borderId="40" xfId="0" applyBorder="1" applyAlignment="1">
      <alignment/>
    </xf>
    <xf numFmtId="164" fontId="0" fillId="0" borderId="37" xfId="0" applyNumberFormat="1" applyBorder="1" applyAlignment="1">
      <alignment horizontal="center"/>
    </xf>
    <xf numFmtId="164" fontId="0" fillId="0" borderId="0" xfId="0" applyNumberFormat="1" applyFont="1" applyBorder="1" applyAlignment="1">
      <alignment horizontal="left"/>
    </xf>
    <xf numFmtId="0" fontId="0" fillId="0" borderId="29" xfId="0" applyFont="1" applyBorder="1" applyAlignment="1">
      <alignment/>
    </xf>
    <xf numFmtId="164" fontId="0" fillId="0" borderId="29" xfId="0" applyNumberFormat="1" applyFont="1" applyBorder="1" applyAlignment="1">
      <alignment horizontal="center"/>
    </xf>
    <xf numFmtId="164" fontId="0" fillId="0" borderId="27" xfId="0" applyNumberFormat="1" applyFont="1" applyBorder="1" applyAlignment="1">
      <alignment horizontal="center"/>
    </xf>
    <xf numFmtId="1" fontId="0" fillId="0" borderId="29" xfId="0" applyNumberFormat="1" applyFont="1" applyBorder="1" applyAlignment="1">
      <alignment horizontal="center"/>
    </xf>
    <xf numFmtId="0" fontId="0" fillId="0" borderId="10" xfId="0" applyFont="1" applyFill="1" applyBorder="1" applyAlignment="1">
      <alignment/>
    </xf>
    <xf numFmtId="0" fontId="0" fillId="0" borderId="29" xfId="0" applyFont="1" applyFill="1" applyBorder="1" applyAlignment="1">
      <alignment/>
    </xf>
    <xf numFmtId="164" fontId="0" fillId="0" borderId="0" xfId="0" applyNumberFormat="1" applyFont="1" applyAlignment="1">
      <alignment horizontal="center" vertical="center"/>
    </xf>
    <xf numFmtId="2" fontId="0" fillId="0" borderId="10" xfId="0" applyNumberFormat="1" applyFont="1" applyBorder="1" applyAlignment="1">
      <alignment horizontal="center"/>
    </xf>
    <xf numFmtId="2" fontId="0" fillId="0" borderId="29" xfId="0" applyNumberFormat="1" applyFont="1" applyBorder="1" applyAlignment="1">
      <alignment horizontal="center"/>
    </xf>
    <xf numFmtId="2" fontId="0" fillId="0" borderId="26" xfId="0" applyNumberFormat="1" applyFont="1" applyBorder="1" applyAlignment="1">
      <alignment horizontal="center"/>
    </xf>
    <xf numFmtId="2" fontId="0" fillId="0" borderId="27" xfId="0" applyNumberFormat="1" applyFont="1" applyBorder="1" applyAlignment="1">
      <alignment horizontal="center"/>
    </xf>
    <xf numFmtId="2" fontId="2" fillId="0" borderId="10" xfId="0" applyNumberFormat="1" applyFont="1" applyBorder="1" applyAlignment="1">
      <alignment horizontal="center"/>
    </xf>
    <xf numFmtId="2" fontId="2" fillId="0" borderId="26" xfId="0" applyNumberFormat="1" applyFont="1" applyBorder="1" applyAlignment="1">
      <alignment horizontal="center"/>
    </xf>
    <xf numFmtId="2" fontId="0" fillId="0" borderId="0" xfId="0" applyNumberFormat="1" applyFont="1" applyBorder="1" applyAlignment="1">
      <alignment horizontal="left"/>
    </xf>
    <xf numFmtId="0" fontId="2" fillId="0" borderId="13" xfId="0" applyFont="1" applyBorder="1" applyAlignment="1">
      <alignment horizontal="center"/>
    </xf>
    <xf numFmtId="0" fontId="2" fillId="0" borderId="29" xfId="0" applyFont="1" applyBorder="1" applyAlignment="1">
      <alignment/>
    </xf>
    <xf numFmtId="2" fontId="2" fillId="0" borderId="27" xfId="0" applyNumberFormat="1" applyFont="1" applyBorder="1" applyAlignment="1">
      <alignment horizontal="center"/>
    </xf>
    <xf numFmtId="2" fontId="0" fillId="0" borderId="0" xfId="0" applyNumberFormat="1" applyFont="1" applyFill="1" applyBorder="1" applyAlignment="1">
      <alignment horizontal="center"/>
    </xf>
    <xf numFmtId="0" fontId="0" fillId="0" borderId="12" xfId="0" applyFont="1" applyBorder="1" applyAlignment="1">
      <alignment horizontal="center"/>
    </xf>
    <xf numFmtId="2" fontId="0" fillId="0" borderId="12" xfId="0" applyNumberFormat="1" applyFont="1" applyBorder="1" applyAlignment="1">
      <alignment horizontal="center"/>
    </xf>
    <xf numFmtId="0" fontId="0" fillId="0" borderId="11" xfId="0" applyFont="1" applyBorder="1" applyAlignment="1">
      <alignment/>
    </xf>
    <xf numFmtId="2" fontId="2" fillId="0" borderId="12" xfId="0" applyNumberFormat="1" applyFont="1" applyBorder="1" applyAlignment="1">
      <alignment horizontal="center"/>
    </xf>
    <xf numFmtId="0" fontId="18" fillId="0" borderId="0" xfId="0" applyFont="1" applyAlignment="1">
      <alignment horizontal="center" textRotation="90"/>
    </xf>
    <xf numFmtId="0" fontId="18" fillId="0" borderId="0" xfId="0" applyFont="1" applyAlignment="1">
      <alignment horizontal="center"/>
    </xf>
    <xf numFmtId="0" fontId="18"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11" fillId="0" borderId="0" xfId="47" applyFont="1" applyFill="1" applyBorder="1" applyAlignment="1">
      <alignment horizontal="left"/>
      <protection/>
    </xf>
    <xf numFmtId="0" fontId="0"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14"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xf>
    <xf numFmtId="165" fontId="14" fillId="0" borderId="0" xfId="0" applyNumberFormat="1" applyFont="1" applyBorder="1" applyAlignment="1">
      <alignment vertical="center"/>
    </xf>
    <xf numFmtId="0" fontId="23" fillId="0" borderId="0" xfId="0" applyFont="1" applyAlignment="1">
      <alignment horizontal="center"/>
    </xf>
    <xf numFmtId="0" fontId="24" fillId="0" borderId="0" xfId="0" applyFont="1" applyAlignment="1">
      <alignment horizontal="center" textRotation="90"/>
    </xf>
    <xf numFmtId="0" fontId="24" fillId="0" borderId="0" xfId="0" applyFont="1" applyAlignment="1">
      <alignment/>
    </xf>
    <xf numFmtId="165" fontId="20" fillId="34" borderId="30" xfId="0" applyNumberFormat="1" applyFont="1" applyFill="1" applyBorder="1" applyAlignment="1">
      <alignment vertical="center"/>
    </xf>
    <xf numFmtId="165" fontId="20" fillId="34" borderId="31" xfId="0" applyNumberFormat="1" applyFont="1" applyFill="1" applyBorder="1" applyAlignment="1">
      <alignment vertical="center"/>
    </xf>
    <xf numFmtId="0" fontId="21" fillId="34" borderId="31" xfId="0" applyFont="1" applyFill="1" applyBorder="1" applyAlignment="1">
      <alignment vertical="center"/>
    </xf>
    <xf numFmtId="165" fontId="8" fillId="34" borderId="31" xfId="0" applyNumberFormat="1" applyFont="1" applyFill="1" applyBorder="1" applyAlignment="1">
      <alignment vertical="center"/>
    </xf>
    <xf numFmtId="0" fontId="8" fillId="34" borderId="31" xfId="0" applyFont="1" applyFill="1" applyBorder="1" applyAlignment="1">
      <alignment vertical="center"/>
    </xf>
    <xf numFmtId="165" fontId="8" fillId="34" borderId="32" xfId="0" applyNumberFormat="1" applyFont="1" applyFill="1" applyBorder="1" applyAlignment="1">
      <alignment vertical="center"/>
    </xf>
    <xf numFmtId="165" fontId="22" fillId="0" borderId="23" xfId="0" applyNumberFormat="1" applyFont="1" applyBorder="1" applyAlignment="1">
      <alignment vertical="center"/>
    </xf>
    <xf numFmtId="165" fontId="14" fillId="0" borderId="24" xfId="0" applyNumberFormat="1" applyFont="1" applyBorder="1" applyAlignment="1">
      <alignment horizontal="center" vertical="center"/>
    </xf>
    <xf numFmtId="165" fontId="14" fillId="0" borderId="25" xfId="0" applyNumberFormat="1" applyFont="1" applyBorder="1" applyAlignment="1">
      <alignment horizontal="center" vertical="center"/>
    </xf>
    <xf numFmtId="0" fontId="15" fillId="0" borderId="23" xfId="0" applyFont="1" applyBorder="1" applyAlignment="1">
      <alignment vertical="center"/>
    </xf>
    <xf numFmtId="0" fontId="0" fillId="0" borderId="25" xfId="0" applyFont="1" applyFill="1" applyBorder="1" applyAlignment="1">
      <alignment vertical="center"/>
    </xf>
    <xf numFmtId="0" fontId="3" fillId="0" borderId="23" xfId="0" applyFont="1" applyFill="1" applyBorder="1" applyAlignment="1">
      <alignment horizontal="left" vertical="center"/>
    </xf>
    <xf numFmtId="165" fontId="0" fillId="0" borderId="24" xfId="0" applyNumberFormat="1" applyFont="1" applyFill="1" applyBorder="1" applyAlignment="1">
      <alignment horizontal="center" vertical="center"/>
    </xf>
    <xf numFmtId="165" fontId="0" fillId="0" borderId="10" xfId="0" applyNumberFormat="1" applyBorder="1" applyAlignment="1">
      <alignment horizontal="center"/>
    </xf>
    <xf numFmtId="0" fontId="2" fillId="0" borderId="13" xfId="0" applyFont="1" applyBorder="1" applyAlignment="1">
      <alignment/>
    </xf>
    <xf numFmtId="165" fontId="2" fillId="0" borderId="29" xfId="0" applyNumberFormat="1" applyFont="1" applyBorder="1" applyAlignment="1">
      <alignment horizontal="center"/>
    </xf>
    <xf numFmtId="165" fontId="2" fillId="0" borderId="27" xfId="0" applyNumberFormat="1" applyFont="1" applyBorder="1" applyAlignment="1">
      <alignment horizontal="center"/>
    </xf>
    <xf numFmtId="0" fontId="2" fillId="0" borderId="11" xfId="0" applyFont="1" applyBorder="1" applyAlignment="1">
      <alignment/>
    </xf>
    <xf numFmtId="165" fontId="2" fillId="0" borderId="10" xfId="0" applyNumberFormat="1" applyFont="1" applyBorder="1" applyAlignment="1">
      <alignment horizontal="center"/>
    </xf>
    <xf numFmtId="165" fontId="0" fillId="0" borderId="29" xfId="0" applyNumberFormat="1" applyBorder="1" applyAlignment="1">
      <alignment horizontal="center"/>
    </xf>
    <xf numFmtId="165" fontId="0" fillId="0" borderId="27" xfId="0" applyNumberFormat="1" applyBorder="1" applyAlignment="1">
      <alignment horizontal="center"/>
    </xf>
    <xf numFmtId="0" fontId="2" fillId="0" borderId="10" xfId="0" applyFont="1" applyBorder="1" applyAlignment="1">
      <alignment/>
    </xf>
    <xf numFmtId="0" fontId="0" fillId="0" borderId="29" xfId="0" applyBorder="1" applyAlignment="1">
      <alignment/>
    </xf>
    <xf numFmtId="0" fontId="17" fillId="0" borderId="0" xfId="0" applyFont="1" applyFill="1" applyBorder="1" applyAlignment="1">
      <alignment vertical="center"/>
    </xf>
    <xf numFmtId="0" fontId="14" fillId="0" borderId="0" xfId="0" applyFont="1" applyBorder="1" applyAlignment="1">
      <alignment vertical="center"/>
    </xf>
    <xf numFmtId="165" fontId="14" fillId="0" borderId="0" xfId="0" applyNumberFormat="1" applyFont="1" applyBorder="1" applyAlignment="1">
      <alignment horizontal="center" vertical="center"/>
    </xf>
    <xf numFmtId="2" fontId="14" fillId="0" borderId="0" xfId="0" applyNumberFormat="1" applyFont="1" applyBorder="1" applyAlignment="1">
      <alignment vertical="center"/>
    </xf>
    <xf numFmtId="2" fontId="14" fillId="0" borderId="0" xfId="0" applyNumberFormat="1" applyFont="1" applyAlignment="1">
      <alignment vertical="center"/>
    </xf>
    <xf numFmtId="2" fontId="14" fillId="0" borderId="0" xfId="0" applyNumberFormat="1" applyFont="1" applyAlignment="1">
      <alignment horizontal="center" vertical="center"/>
    </xf>
    <xf numFmtId="0" fontId="14" fillId="0" borderId="0" xfId="0" applyFont="1" applyAlignment="1">
      <alignment/>
    </xf>
    <xf numFmtId="0" fontId="14" fillId="0" borderId="0" xfId="0" applyFont="1" applyFill="1" applyBorder="1" applyAlignment="1">
      <alignment horizontal="center" vertical="center"/>
    </xf>
    <xf numFmtId="0" fontId="11" fillId="0" borderId="0" xfId="0" applyFont="1" applyAlignment="1">
      <alignment horizontal="center" vertical="center"/>
    </xf>
    <xf numFmtId="165" fontId="0" fillId="0" borderId="0" xfId="0" applyNumberFormat="1" applyFont="1" applyBorder="1" applyAlignment="1">
      <alignment horizontal="center" vertical="center"/>
    </xf>
    <xf numFmtId="165" fontId="0" fillId="0" borderId="48" xfId="0" applyNumberFormat="1" applyBorder="1" applyAlignment="1">
      <alignment horizontal="center"/>
    </xf>
    <xf numFmtId="0" fontId="0" fillId="0" borderId="44" xfId="0" applyBorder="1" applyAlignment="1">
      <alignment horizontal="center"/>
    </xf>
    <xf numFmtId="0" fontId="0" fillId="0" borderId="36" xfId="0" applyFont="1" applyBorder="1" applyAlignment="1">
      <alignment horizontal="center"/>
    </xf>
    <xf numFmtId="0" fontId="0" fillId="0" borderId="49" xfId="0" applyFont="1" applyBorder="1" applyAlignment="1">
      <alignment horizontal="center"/>
    </xf>
    <xf numFmtId="165" fontId="0" fillId="0" borderId="36" xfId="0" applyNumberFormat="1" applyFont="1" applyBorder="1" applyAlignment="1">
      <alignment horizontal="center"/>
    </xf>
    <xf numFmtId="165" fontId="0" fillId="0" borderId="37" xfId="0" applyNumberFormat="1" applyFont="1" applyBorder="1" applyAlignment="1">
      <alignment horizontal="center"/>
    </xf>
    <xf numFmtId="0" fontId="0" fillId="0" borderId="41" xfId="0" applyBorder="1" applyAlignment="1">
      <alignment horizontal="center"/>
    </xf>
    <xf numFmtId="165" fontId="0" fillId="0" borderId="16" xfId="0" applyNumberFormat="1" applyBorder="1" applyAlignment="1">
      <alignment horizontal="center"/>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right"/>
    </xf>
    <xf numFmtId="0" fontId="14" fillId="0" borderId="34" xfId="0" applyFont="1" applyBorder="1" applyAlignment="1">
      <alignment horizontal="center" vertical="center"/>
    </xf>
    <xf numFmtId="0" fontId="14" fillId="0" borderId="48" xfId="0" applyFont="1" applyFill="1" applyBorder="1" applyAlignment="1" applyProtection="1">
      <alignment vertical="center"/>
      <protection locked="0"/>
    </xf>
    <xf numFmtId="0" fontId="14" fillId="0" borderId="11" xfId="0" applyFont="1" applyBorder="1" applyAlignment="1">
      <alignment horizontal="center" vertical="center"/>
    </xf>
    <xf numFmtId="0" fontId="14" fillId="0" borderId="10" xfId="0" applyFont="1" applyFill="1" applyBorder="1" applyAlignment="1" applyProtection="1">
      <alignment vertical="center"/>
      <protection locked="0"/>
    </xf>
    <xf numFmtId="0" fontId="17" fillId="0" borderId="11" xfId="0" applyFont="1" applyBorder="1" applyAlignment="1">
      <alignment horizontal="center" vertical="center"/>
    </xf>
    <xf numFmtId="0" fontId="17" fillId="0" borderId="10" xfId="0" applyFont="1" applyFill="1" applyBorder="1" applyAlignment="1" applyProtection="1">
      <alignment vertical="center"/>
      <protection locked="0"/>
    </xf>
    <xf numFmtId="0" fontId="14" fillId="0" borderId="16" xfId="0" applyFont="1" applyBorder="1" applyAlignment="1">
      <alignment horizontal="center" vertical="center"/>
    </xf>
    <xf numFmtId="0" fontId="14" fillId="0" borderId="13" xfId="0" applyFont="1" applyBorder="1" applyAlignment="1">
      <alignment horizontal="center" vertical="center"/>
    </xf>
    <xf numFmtId="0" fontId="14" fillId="0" borderId="29" xfId="0" applyFont="1" applyFill="1" applyBorder="1" applyAlignment="1" applyProtection="1">
      <alignment vertical="center"/>
      <protection locked="0"/>
    </xf>
    <xf numFmtId="165" fontId="14" fillId="0" borderId="44" xfId="0" applyNumberFormat="1" applyFont="1" applyBorder="1" applyAlignment="1">
      <alignment horizontal="center" vertical="center"/>
    </xf>
    <xf numFmtId="165" fontId="14" fillId="0" borderId="26" xfId="0" applyNumberFormat="1" applyFont="1" applyBorder="1" applyAlignment="1">
      <alignment horizontal="center" vertical="center"/>
    </xf>
    <xf numFmtId="165" fontId="17" fillId="0" borderId="26" xfId="0" applyNumberFormat="1" applyFont="1" applyBorder="1" applyAlignment="1">
      <alignment horizontal="center" vertical="center"/>
    </xf>
    <xf numFmtId="165" fontId="14" fillId="0" borderId="27" xfId="0" applyNumberFormat="1" applyFont="1" applyBorder="1" applyAlignment="1">
      <alignment horizontal="center" vertical="center"/>
    </xf>
    <xf numFmtId="0" fontId="14" fillId="0" borderId="0" xfId="0" applyFont="1" applyFill="1" applyBorder="1" applyAlignment="1" applyProtection="1">
      <alignment vertical="center"/>
      <protection locked="0"/>
    </xf>
    <xf numFmtId="165" fontId="14" fillId="0" borderId="10" xfId="0" applyNumberFormat="1" applyFont="1" applyBorder="1" applyAlignment="1">
      <alignment horizontal="center" vertical="center"/>
    </xf>
    <xf numFmtId="165" fontId="17" fillId="0" borderId="10" xfId="0" applyNumberFormat="1" applyFont="1" applyBorder="1" applyAlignment="1">
      <alignment horizontal="center" vertical="center"/>
    </xf>
    <xf numFmtId="165" fontId="14" fillId="0" borderId="11" xfId="0" applyNumberFormat="1" applyFont="1" applyBorder="1" applyAlignment="1">
      <alignment horizontal="center" vertical="center"/>
    </xf>
    <xf numFmtId="0" fontId="14" fillId="0" borderId="26" xfId="0" applyFont="1" applyBorder="1" applyAlignment="1">
      <alignment horizontal="center" vertical="center"/>
    </xf>
    <xf numFmtId="165" fontId="17" fillId="0" borderId="11" xfId="0" applyNumberFormat="1" applyFont="1" applyBorder="1" applyAlignment="1">
      <alignment horizontal="center" vertical="center"/>
    </xf>
    <xf numFmtId="0" fontId="17" fillId="0" borderId="26" xfId="0" applyFont="1" applyBorder="1" applyAlignment="1">
      <alignment horizontal="center" vertical="center"/>
    </xf>
    <xf numFmtId="0" fontId="0" fillId="0" borderId="50" xfId="0" applyFont="1" applyBorder="1" applyAlignment="1">
      <alignment/>
    </xf>
    <xf numFmtId="0" fontId="0" fillId="0" borderId="37" xfId="0" applyFont="1" applyBorder="1" applyAlignment="1">
      <alignment horizontal="center"/>
    </xf>
    <xf numFmtId="165" fontId="14" fillId="0" borderId="36" xfId="0" applyNumberFormat="1" applyFont="1" applyBorder="1" applyAlignment="1">
      <alignment horizontal="center" vertical="center"/>
    </xf>
    <xf numFmtId="0" fontId="14" fillId="0" borderId="37" xfId="0" applyFont="1" applyBorder="1" applyAlignment="1">
      <alignment horizontal="center" vertical="center"/>
    </xf>
    <xf numFmtId="2" fontId="14" fillId="0" borderId="34" xfId="0" applyNumberFormat="1" applyFont="1" applyBorder="1" applyAlignment="1">
      <alignment vertical="center"/>
    </xf>
    <xf numFmtId="165" fontId="14" fillId="0" borderId="48" xfId="0" applyNumberFormat="1" applyFont="1" applyBorder="1" applyAlignment="1">
      <alignment horizontal="center" vertical="center"/>
    </xf>
    <xf numFmtId="2" fontId="14" fillId="0" borderId="11" xfId="0" applyNumberFormat="1" applyFont="1" applyBorder="1" applyAlignment="1">
      <alignment vertical="center"/>
    </xf>
    <xf numFmtId="2" fontId="17" fillId="0" borderId="11" xfId="0" applyNumberFormat="1" applyFont="1" applyBorder="1" applyAlignment="1">
      <alignment vertical="center"/>
    </xf>
    <xf numFmtId="2" fontId="14" fillId="0" borderId="16" xfId="0" applyNumberFormat="1" applyFont="1" applyBorder="1" applyAlignment="1">
      <alignment vertical="center"/>
    </xf>
    <xf numFmtId="165" fontId="14" fillId="0" borderId="17" xfId="0" applyNumberFormat="1" applyFont="1" applyBorder="1" applyAlignment="1">
      <alignment horizontal="center" vertical="center"/>
    </xf>
    <xf numFmtId="165" fontId="14" fillId="0" borderId="41" xfId="0" applyNumberFormat="1" applyFont="1" applyBorder="1" applyAlignment="1">
      <alignment horizontal="center" vertical="center"/>
    </xf>
    <xf numFmtId="2" fontId="14" fillId="0" borderId="13" xfId="0" applyNumberFormat="1" applyFont="1" applyBorder="1" applyAlignment="1">
      <alignment vertical="center"/>
    </xf>
    <xf numFmtId="165" fontId="14" fillId="0" borderId="29" xfId="0" applyNumberFormat="1" applyFont="1" applyBorder="1" applyAlignment="1">
      <alignment horizontal="center" vertical="center"/>
    </xf>
    <xf numFmtId="165" fontId="0" fillId="0" borderId="36" xfId="0" applyNumberFormat="1" applyBorder="1" applyAlignment="1">
      <alignment horizontal="center"/>
    </xf>
    <xf numFmtId="0" fontId="0" fillId="0" borderId="37" xfId="0" applyBorder="1" applyAlignment="1">
      <alignment horizontal="center"/>
    </xf>
    <xf numFmtId="165" fontId="0" fillId="0" borderId="11" xfId="0" applyNumberFormat="1" applyFont="1" applyBorder="1" applyAlignment="1">
      <alignment horizontal="center"/>
    </xf>
    <xf numFmtId="0" fontId="0" fillId="0" borderId="26" xfId="0" applyFont="1" applyBorder="1" applyAlignment="1">
      <alignment horizontal="center"/>
    </xf>
    <xf numFmtId="165" fontId="11" fillId="0" borderId="34" xfId="0" applyNumberFormat="1" applyFont="1" applyBorder="1" applyAlignment="1">
      <alignment vertical="center"/>
    </xf>
    <xf numFmtId="165" fontId="11" fillId="0" borderId="11" xfId="0" applyNumberFormat="1" applyFont="1" applyBorder="1" applyAlignment="1">
      <alignment vertical="center"/>
    </xf>
    <xf numFmtId="165" fontId="12" fillId="0" borderId="13" xfId="0" applyNumberFormat="1" applyFont="1" applyBorder="1" applyAlignment="1">
      <alignment vertical="center"/>
    </xf>
    <xf numFmtId="165" fontId="17" fillId="0" borderId="27" xfId="0" applyNumberFormat="1" applyFont="1" applyBorder="1" applyAlignment="1">
      <alignment horizontal="center" vertical="center"/>
    </xf>
    <xf numFmtId="0" fontId="20" fillId="34" borderId="30" xfId="0" applyFont="1" applyFill="1" applyBorder="1" applyAlignment="1">
      <alignment horizontal="left" vertical="center"/>
    </xf>
    <xf numFmtId="0" fontId="14" fillId="34" borderId="31" xfId="0" applyFont="1" applyFill="1" applyBorder="1" applyAlignment="1">
      <alignment horizontal="left" vertical="center"/>
    </xf>
    <xf numFmtId="2" fontId="14" fillId="34" borderId="31" xfId="0" applyNumberFormat="1" applyFont="1" applyFill="1" applyBorder="1" applyAlignment="1">
      <alignment horizontal="center" vertical="center"/>
    </xf>
    <xf numFmtId="0" fontId="14" fillId="34" borderId="31" xfId="0" applyFont="1" applyFill="1" applyBorder="1" applyAlignment="1">
      <alignment horizontal="center" vertical="center"/>
    </xf>
    <xf numFmtId="2" fontId="14" fillId="34" borderId="32" xfId="0" applyNumberFormat="1" applyFont="1" applyFill="1" applyBorder="1" applyAlignment="1">
      <alignment horizontal="center" vertical="center"/>
    </xf>
    <xf numFmtId="0" fontId="22" fillId="0" borderId="51" xfId="0" applyFont="1" applyFill="1" applyBorder="1" applyAlignment="1">
      <alignment horizontal="left" vertical="center"/>
    </xf>
    <xf numFmtId="1" fontId="14" fillId="0" borderId="52" xfId="0" applyNumberFormat="1" applyFont="1" applyBorder="1" applyAlignment="1">
      <alignment horizontal="left" vertical="center"/>
    </xf>
    <xf numFmtId="2" fontId="14" fillId="0" borderId="52" xfId="0" applyNumberFormat="1" applyFont="1" applyFill="1" applyBorder="1" applyAlignment="1">
      <alignment horizontal="center" vertical="center"/>
    </xf>
    <xf numFmtId="2" fontId="14" fillId="0" borderId="53" xfId="0" applyNumberFormat="1" applyFont="1" applyFill="1" applyBorder="1" applyAlignment="1">
      <alignment horizontal="center" vertical="center"/>
    </xf>
    <xf numFmtId="49" fontId="22" fillId="0" borderId="52" xfId="0" applyNumberFormat="1" applyFont="1" applyBorder="1" applyAlignment="1">
      <alignment horizontal="left" vertical="center"/>
    </xf>
    <xf numFmtId="2" fontId="14" fillId="0" borderId="53" xfId="0" applyNumberFormat="1" applyFont="1" applyBorder="1" applyAlignment="1">
      <alignment horizontal="center" vertical="center"/>
    </xf>
    <xf numFmtId="165" fontId="14" fillId="0" borderId="48" xfId="0" applyNumberFormat="1" applyFont="1" applyFill="1" applyBorder="1" applyAlignment="1" applyProtection="1">
      <alignment horizontal="center" vertical="center"/>
      <protection locked="0"/>
    </xf>
    <xf numFmtId="165" fontId="14" fillId="0" borderId="10" xfId="0" applyNumberFormat="1" applyFont="1" applyFill="1" applyBorder="1" applyAlignment="1" applyProtection="1">
      <alignment horizontal="center" vertical="center"/>
      <protection locked="0"/>
    </xf>
    <xf numFmtId="165" fontId="17" fillId="0" borderId="10" xfId="0" applyNumberFormat="1" applyFont="1" applyFill="1" applyBorder="1" applyAlignment="1" applyProtection="1">
      <alignment horizontal="center" vertical="center"/>
      <protection locked="0"/>
    </xf>
    <xf numFmtId="165" fontId="17" fillId="0" borderId="29" xfId="0" applyNumberFormat="1" applyFont="1" applyBorder="1" applyAlignment="1">
      <alignment horizontal="center" vertical="center"/>
    </xf>
    <xf numFmtId="165" fontId="14" fillId="0" borderId="29" xfId="0" applyNumberFormat="1" applyFont="1" applyFill="1" applyBorder="1" applyAlignment="1" applyProtection="1">
      <alignment horizontal="center" vertical="center"/>
      <protection locked="0"/>
    </xf>
    <xf numFmtId="165" fontId="0" fillId="0" borderId="0" xfId="0" applyNumberFormat="1" applyFont="1" applyBorder="1" applyAlignment="1">
      <alignment horizontal="center" vertical="center"/>
    </xf>
    <xf numFmtId="165" fontId="0" fillId="0" borderId="0" xfId="0" applyNumberFormat="1" applyBorder="1" applyAlignment="1">
      <alignment horizontal="left" vertical="center"/>
    </xf>
    <xf numFmtId="165" fontId="0" fillId="0" borderId="0" xfId="0" applyNumberFormat="1" applyFill="1" applyBorder="1" applyAlignment="1">
      <alignment horizontal="left" vertical="center"/>
    </xf>
    <xf numFmtId="165" fontId="0" fillId="0" borderId="0" xfId="0" applyNumberFormat="1" applyFont="1" applyBorder="1" applyAlignment="1">
      <alignment horizontal="left" vertical="center"/>
    </xf>
    <xf numFmtId="165" fontId="14" fillId="0" borderId="0" xfId="0" applyNumberFormat="1" applyFont="1" applyBorder="1" applyAlignment="1">
      <alignment horizontal="left" vertical="center"/>
    </xf>
    <xf numFmtId="0" fontId="0" fillId="0" borderId="15" xfId="0" applyFont="1" applyBorder="1" applyAlignment="1">
      <alignment horizontal="center"/>
    </xf>
    <xf numFmtId="0" fontId="8" fillId="34" borderId="30" xfId="0" applyFont="1" applyFill="1" applyBorder="1" applyAlignment="1">
      <alignment horizontal="left" vertical="center"/>
    </xf>
    <xf numFmtId="0" fontId="0" fillId="34" borderId="31" xfId="0" applyFont="1" applyFill="1" applyBorder="1" applyAlignment="1">
      <alignment vertical="center"/>
    </xf>
    <xf numFmtId="0" fontId="0" fillId="34" borderId="32" xfId="0" applyFont="1" applyFill="1" applyBorder="1" applyAlignment="1">
      <alignment vertical="center"/>
    </xf>
    <xf numFmtId="0" fontId="3" fillId="0" borderId="23" xfId="0" applyFont="1" applyBorder="1" applyAlignment="1">
      <alignment/>
    </xf>
    <xf numFmtId="0" fontId="14" fillId="0" borderId="24" xfId="50" applyFont="1" applyFill="1" applyBorder="1" applyAlignment="1" applyProtection="1">
      <alignment horizontal="center" vertical="center" wrapText="1"/>
      <protection/>
    </xf>
    <xf numFmtId="165" fontId="0" fillId="0" borderId="24" xfId="0" applyNumberFormat="1" applyBorder="1" applyAlignment="1">
      <alignment horizontal="center"/>
    </xf>
    <xf numFmtId="165" fontId="0" fillId="0" borderId="25" xfId="0" applyNumberFormat="1" applyBorder="1" applyAlignment="1">
      <alignment horizontal="center"/>
    </xf>
    <xf numFmtId="165" fontId="22" fillId="0" borderId="23" xfId="0" applyNumberFormat="1" applyFont="1" applyBorder="1" applyAlignment="1">
      <alignment horizontal="left" vertical="center"/>
    </xf>
    <xf numFmtId="173" fontId="14" fillId="0" borderId="24" xfId="0" applyNumberFormat="1" applyFont="1" applyBorder="1" applyAlignment="1">
      <alignment horizontal="center" vertical="center"/>
    </xf>
    <xf numFmtId="0" fontId="0" fillId="0" borderId="25" xfId="0" applyFont="1" applyBorder="1" applyAlignment="1">
      <alignment horizontal="center"/>
    </xf>
    <xf numFmtId="0" fontId="2" fillId="0" borderId="11" xfId="0" applyFont="1" applyBorder="1" applyAlignment="1">
      <alignment/>
    </xf>
    <xf numFmtId="0" fontId="0" fillId="0" borderId="0" xfId="0" applyNumberFormat="1" applyFont="1" applyAlignment="1">
      <alignment horizontal="right" vertical="center"/>
    </xf>
    <xf numFmtId="0" fontId="0" fillId="0" borderId="0" xfId="0" applyNumberFormat="1" applyFont="1" applyBorder="1" applyAlignment="1">
      <alignment horizontal="right" vertical="center"/>
    </xf>
    <xf numFmtId="0" fontId="2" fillId="0" borderId="13" xfId="0" applyFont="1" applyBorder="1" applyAlignment="1">
      <alignment/>
    </xf>
    <xf numFmtId="165" fontId="0" fillId="0" borderId="0" xfId="0" applyNumberFormat="1" applyFont="1" applyBorder="1" applyAlignment="1">
      <alignment horizontal="right" vertical="center"/>
    </xf>
    <xf numFmtId="0" fontId="0" fillId="0" borderId="0" xfId="47" applyFont="1" applyAlignment="1">
      <alignment horizontal="left" vertical="center"/>
      <protection/>
    </xf>
    <xf numFmtId="165" fontId="61" fillId="0" borderId="11" xfId="0" applyNumberFormat="1" applyFont="1" applyFill="1" applyBorder="1" applyAlignment="1">
      <alignment horizontal="center"/>
    </xf>
    <xf numFmtId="0" fontId="61" fillId="0" borderId="26" xfId="0" applyFont="1" applyFill="1" applyBorder="1" applyAlignment="1">
      <alignment horizontal="center"/>
    </xf>
    <xf numFmtId="165" fontId="17" fillId="0" borderId="11" xfId="0" applyNumberFormat="1" applyFont="1" applyFill="1" applyBorder="1" applyAlignment="1">
      <alignment horizontal="center"/>
    </xf>
    <xf numFmtId="0" fontId="17" fillId="0" borderId="26" xfId="0" applyFont="1" applyFill="1" applyBorder="1" applyAlignment="1">
      <alignment horizontal="center"/>
    </xf>
    <xf numFmtId="165" fontId="61" fillId="0" borderId="13" xfId="0" applyNumberFormat="1" applyFont="1" applyFill="1" applyBorder="1" applyAlignment="1">
      <alignment horizontal="center"/>
    </xf>
    <xf numFmtId="0" fontId="61" fillId="0" borderId="27" xfId="0" applyFont="1" applyFill="1" applyBorder="1" applyAlignment="1">
      <alignment horizontal="center"/>
    </xf>
    <xf numFmtId="0" fontId="62" fillId="0" borderId="26" xfId="0" applyFont="1" applyFill="1" applyBorder="1" applyAlignment="1">
      <alignment horizontal="center"/>
    </xf>
    <xf numFmtId="0" fontId="0" fillId="0" borderId="54" xfId="0" applyBorder="1" applyAlignment="1">
      <alignment/>
    </xf>
    <xf numFmtId="0" fontId="0" fillId="0" borderId="42" xfId="0" applyBorder="1" applyAlignment="1">
      <alignment/>
    </xf>
    <xf numFmtId="165" fontId="0" fillId="0" borderId="34" xfId="0" applyNumberFormat="1" applyFont="1" applyBorder="1" applyAlignment="1">
      <alignment horizontal="center"/>
    </xf>
    <xf numFmtId="0" fontId="0" fillId="0" borderId="44" xfId="0" applyFont="1" applyBorder="1" applyAlignment="1">
      <alignment horizontal="center"/>
    </xf>
    <xf numFmtId="165" fontId="0" fillId="0" borderId="34" xfId="0" applyNumberFormat="1" applyBorder="1" applyAlignment="1">
      <alignment horizontal="center"/>
    </xf>
    <xf numFmtId="0" fontId="0" fillId="0" borderId="43" xfId="0" applyBorder="1" applyAlignment="1">
      <alignment/>
    </xf>
    <xf numFmtId="165" fontId="14" fillId="0" borderId="34" xfId="0" applyNumberFormat="1" applyFont="1" applyBorder="1" applyAlignment="1">
      <alignment horizontal="center" vertical="center"/>
    </xf>
    <xf numFmtId="0" fontId="0" fillId="0" borderId="42" xfId="0" applyFont="1" applyBorder="1" applyAlignment="1">
      <alignment/>
    </xf>
    <xf numFmtId="0" fontId="0" fillId="0" borderId="55" xfId="0" applyBorder="1" applyAlignment="1">
      <alignment/>
    </xf>
    <xf numFmtId="165" fontId="61" fillId="0" borderId="16" xfId="0" applyNumberFormat="1" applyFont="1" applyFill="1" applyBorder="1" applyAlignment="1">
      <alignment horizontal="center"/>
    </xf>
    <xf numFmtId="0" fontId="61" fillId="0" borderId="41" xfId="0" applyFont="1" applyFill="1" applyBorder="1" applyAlignment="1">
      <alignment horizontal="center"/>
    </xf>
    <xf numFmtId="165" fontId="0" fillId="34" borderId="31" xfId="0" applyNumberFormat="1" applyFont="1" applyFill="1" applyBorder="1" applyAlignment="1">
      <alignment vertical="center"/>
    </xf>
    <xf numFmtId="165" fontId="0" fillId="34" borderId="32" xfId="0" applyNumberFormat="1" applyFont="1" applyFill="1" applyBorder="1" applyAlignment="1">
      <alignment vertical="center"/>
    </xf>
    <xf numFmtId="0" fontId="3" fillId="0" borderId="23" xfId="0" applyFont="1" applyBorder="1" applyAlignment="1">
      <alignment horizontal="left" vertical="center"/>
    </xf>
    <xf numFmtId="0" fontId="0" fillId="0" borderId="24" xfId="0" applyFont="1" applyBorder="1" applyAlignment="1">
      <alignment vertical="center"/>
    </xf>
    <xf numFmtId="165" fontId="14" fillId="0" borderId="24" xfId="0" applyNumberFormat="1" applyFont="1" applyFill="1" applyBorder="1" applyAlignment="1" applyProtection="1">
      <alignment horizontal="center" vertical="center"/>
      <protection locked="0"/>
    </xf>
    <xf numFmtId="1" fontId="22" fillId="0" borderId="23" xfId="0" applyNumberFormat="1" applyFont="1" applyBorder="1" applyAlignment="1">
      <alignment horizontal="left" vertical="center"/>
    </xf>
    <xf numFmtId="165" fontId="14" fillId="0" borderId="0" xfId="0" applyNumberFormat="1" applyFont="1" applyAlignment="1">
      <alignment horizontal="left" vertical="center"/>
    </xf>
    <xf numFmtId="0" fontId="0" fillId="0" borderId="0" xfId="0" applyNumberFormat="1" applyFont="1" applyAlignment="1">
      <alignment horizontal="center" vertical="center"/>
    </xf>
    <xf numFmtId="49" fontId="0" fillId="0" borderId="0" xfId="0" applyNumberFormat="1" applyFont="1" applyAlignment="1">
      <alignment vertical="center"/>
    </xf>
    <xf numFmtId="49" fontId="0" fillId="0" borderId="0" xfId="0" applyNumberFormat="1" applyFont="1" applyAlignment="1">
      <alignment horizontal="left" vertical="center"/>
    </xf>
    <xf numFmtId="49" fontId="0" fillId="0" borderId="0" xfId="0" applyNumberFormat="1" applyFont="1" applyAlignment="1">
      <alignment horizontal="center" vertical="center"/>
    </xf>
    <xf numFmtId="49" fontId="0" fillId="0" borderId="0" xfId="0" applyNumberFormat="1" applyAlignment="1">
      <alignment horizontal="center" vertical="center"/>
    </xf>
    <xf numFmtId="165" fontId="0" fillId="0" borderId="0" xfId="0" applyNumberFormat="1" applyAlignment="1">
      <alignment/>
    </xf>
    <xf numFmtId="165" fontId="0" fillId="0" borderId="0" xfId="0" applyNumberFormat="1" applyFont="1" applyBorder="1" applyAlignment="1">
      <alignment vertical="center"/>
    </xf>
    <xf numFmtId="165" fontId="0" fillId="0" borderId="0" xfId="0" applyNumberFormat="1" applyBorder="1" applyAlignment="1">
      <alignment horizontal="left"/>
    </xf>
    <xf numFmtId="165" fontId="0" fillId="0" borderId="13" xfId="0" applyNumberFormat="1" applyBorder="1" applyAlignment="1">
      <alignment horizontal="center"/>
    </xf>
    <xf numFmtId="165" fontId="14" fillId="34" borderId="31" xfId="0" applyNumberFormat="1" applyFont="1" applyFill="1" applyBorder="1" applyAlignment="1">
      <alignment vertical="center"/>
    </xf>
    <xf numFmtId="0" fontId="14" fillId="34" borderId="31" xfId="0" applyFont="1" applyFill="1" applyBorder="1" applyAlignment="1">
      <alignment vertical="center"/>
    </xf>
    <xf numFmtId="165" fontId="14" fillId="34" borderId="31" xfId="0" applyNumberFormat="1" applyFont="1" applyFill="1" applyBorder="1" applyAlignment="1">
      <alignment horizontal="center" vertical="center"/>
    </xf>
    <xf numFmtId="165" fontId="14" fillId="34" borderId="32" xfId="0" applyNumberFormat="1" applyFont="1" applyFill="1" applyBorder="1" applyAlignment="1">
      <alignment horizontal="center" vertical="center"/>
    </xf>
    <xf numFmtId="165" fontId="14" fillId="0" borderId="24" xfId="0" applyNumberFormat="1" applyFont="1" applyBorder="1" applyAlignment="1">
      <alignment horizontal="left" vertical="center"/>
    </xf>
    <xf numFmtId="0" fontId="63" fillId="0" borderId="25" xfId="0" applyFont="1" applyBorder="1" applyAlignment="1">
      <alignmen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7" fillId="0" borderId="11" xfId="0" applyFont="1" applyBorder="1" applyAlignment="1">
      <alignment horizontal="left" vertical="center"/>
    </xf>
    <xf numFmtId="0" fontId="14" fillId="0" borderId="13" xfId="0" applyFont="1" applyBorder="1" applyAlignment="1">
      <alignment horizontal="left" vertical="center"/>
    </xf>
    <xf numFmtId="1" fontId="0" fillId="0" borderId="0" xfId="0" applyNumberFormat="1" applyFont="1" applyAlignment="1">
      <alignment horizontal="center" vertical="center"/>
    </xf>
    <xf numFmtId="0" fontId="17" fillId="0" borderId="10" xfId="0" applyFont="1" applyBorder="1" applyAlignment="1">
      <alignment horizontal="left" vertical="center"/>
    </xf>
    <xf numFmtId="0" fontId="17" fillId="0" borderId="13" xfId="0" applyFont="1" applyBorder="1" applyAlignment="1">
      <alignment horizontal="left" vertical="center"/>
    </xf>
    <xf numFmtId="49" fontId="14" fillId="0" borderId="0" xfId="0" applyNumberFormat="1" applyFont="1" applyAlignment="1">
      <alignment vertical="center"/>
    </xf>
    <xf numFmtId="0" fontId="14" fillId="0" borderId="0" xfId="0" applyNumberFormat="1" applyFont="1" applyAlignment="1">
      <alignment vertical="center"/>
    </xf>
    <xf numFmtId="165" fontId="0" fillId="0" borderId="0" xfId="0" applyNumberFormat="1" applyFont="1" applyAlignment="1">
      <alignment horizontal="left" vertical="center"/>
    </xf>
    <xf numFmtId="49" fontId="14" fillId="0" borderId="0" xfId="0" applyNumberFormat="1" applyFont="1" applyAlignment="1">
      <alignment horizontal="center" vertical="center"/>
    </xf>
    <xf numFmtId="0" fontId="14" fillId="0" borderId="29" xfId="0" applyFont="1" applyBorder="1" applyAlignment="1">
      <alignment horizontal="left" vertical="center"/>
    </xf>
    <xf numFmtId="49" fontId="14" fillId="0" borderId="0" xfId="0" applyNumberFormat="1" applyFont="1" applyAlignment="1">
      <alignment horizontal="left" vertical="center"/>
    </xf>
    <xf numFmtId="0" fontId="63" fillId="0" borderId="0" xfId="0" applyFont="1" applyBorder="1" applyAlignment="1">
      <alignment vertical="center"/>
    </xf>
    <xf numFmtId="0" fontId="0" fillId="0" borderId="0" xfId="0" applyAlignment="1">
      <alignment vertical="center"/>
    </xf>
    <xf numFmtId="1" fontId="14" fillId="0" borderId="0" xfId="0" applyNumberFormat="1" applyFont="1" applyBorder="1" applyAlignment="1">
      <alignment horizontal="left" vertical="center"/>
    </xf>
    <xf numFmtId="0" fontId="0" fillId="0" borderId="0" xfId="0" applyBorder="1" applyAlignment="1">
      <alignment horizontal="left" vertical="center"/>
    </xf>
    <xf numFmtId="49" fontId="0" fillId="0" borderId="0"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0" xfId="0" applyNumberFormat="1" applyFont="1" applyBorder="1" applyAlignment="1">
      <alignment horizontal="center" vertical="center"/>
    </xf>
    <xf numFmtId="49" fontId="14" fillId="0" borderId="0" xfId="0" applyNumberFormat="1" applyFont="1" applyBorder="1" applyAlignment="1">
      <alignment vertical="center"/>
    </xf>
    <xf numFmtId="0" fontId="14" fillId="0" borderId="0" xfId="0" applyNumberFormat="1" applyFont="1" applyBorder="1" applyAlignment="1">
      <alignment vertical="center"/>
    </xf>
    <xf numFmtId="0" fontId="64" fillId="0" borderId="15" xfId="0" applyFont="1" applyFill="1" applyBorder="1" applyAlignment="1">
      <alignment horizontal="center"/>
    </xf>
    <xf numFmtId="0" fontId="0" fillId="0" borderId="50" xfId="0" applyFont="1" applyFill="1" applyBorder="1" applyAlignment="1">
      <alignment horizontal="center"/>
    </xf>
    <xf numFmtId="165" fontId="64" fillId="0" borderId="40" xfId="0" applyNumberFormat="1" applyFont="1" applyFill="1" applyBorder="1" applyAlignment="1">
      <alignment horizontal="center"/>
    </xf>
    <xf numFmtId="0" fontId="64" fillId="0" borderId="40" xfId="0" applyFont="1" applyFill="1" applyBorder="1" applyAlignment="1">
      <alignment horizontal="center"/>
    </xf>
    <xf numFmtId="0" fontId="64" fillId="0" borderId="37" xfId="0" applyFont="1" applyFill="1" applyBorder="1" applyAlignment="1">
      <alignment horizontal="center"/>
    </xf>
    <xf numFmtId="0" fontId="14" fillId="0" borderId="0" xfId="0" applyFont="1" applyBorder="1" applyAlignment="1">
      <alignment horizontal="left" vertical="center"/>
    </xf>
    <xf numFmtId="0" fontId="17" fillId="0" borderId="0" xfId="0" applyFont="1" applyBorder="1" applyAlignment="1">
      <alignment horizontal="left" vertical="center"/>
    </xf>
    <xf numFmtId="0" fontId="14" fillId="0" borderId="27" xfId="0" applyFont="1" applyBorder="1" applyAlignment="1">
      <alignment horizontal="center" vertical="center"/>
    </xf>
    <xf numFmtId="0" fontId="0" fillId="0" borderId="34" xfId="0" applyBorder="1" applyAlignment="1">
      <alignment horizontal="center"/>
    </xf>
    <xf numFmtId="165" fontId="61" fillId="0" borderId="36" xfId="0" applyNumberFormat="1" applyFont="1" applyFill="1" applyBorder="1" applyAlignment="1">
      <alignment horizontal="center"/>
    </xf>
    <xf numFmtId="0" fontId="61" fillId="0" borderId="37" xfId="0" applyFont="1" applyFill="1" applyBorder="1" applyAlignment="1">
      <alignment horizontal="center"/>
    </xf>
    <xf numFmtId="0" fontId="3" fillId="0" borderId="51" xfId="0" applyFont="1" applyBorder="1" applyAlignment="1">
      <alignment horizontal="center"/>
    </xf>
    <xf numFmtId="0" fontId="0" fillId="0" borderId="14" xfId="0" applyBorder="1" applyAlignment="1">
      <alignment/>
    </xf>
    <xf numFmtId="0" fontId="14" fillId="0" borderId="42" xfId="0" applyFont="1" applyBorder="1" applyAlignment="1">
      <alignment horizontal="left" vertical="center"/>
    </xf>
    <xf numFmtId="0" fontId="8" fillId="34" borderId="30" xfId="0" applyFont="1" applyFill="1" applyBorder="1" applyAlignment="1">
      <alignment vertical="center"/>
    </xf>
    <xf numFmtId="2" fontId="8" fillId="34" borderId="31" xfId="0" applyNumberFormat="1" applyFont="1" applyFill="1" applyBorder="1" applyAlignment="1">
      <alignment horizontal="center" vertical="center"/>
    </xf>
    <xf numFmtId="0" fontId="22" fillId="0" borderId="23" xfId="0" applyFont="1" applyFill="1" applyBorder="1" applyAlignment="1">
      <alignment horizontal="left" vertical="center"/>
    </xf>
    <xf numFmtId="0" fontId="14" fillId="0" borderId="24" xfId="0" applyFont="1" applyFill="1" applyBorder="1" applyAlignment="1">
      <alignment horizontal="left" vertical="center"/>
    </xf>
    <xf numFmtId="165" fontId="14" fillId="0" borderId="24" xfId="0" applyNumberFormat="1" applyFont="1" applyFill="1" applyBorder="1" applyAlignment="1">
      <alignment horizontal="center" vertical="center"/>
    </xf>
    <xf numFmtId="165" fontId="14" fillId="0" borderId="25" xfId="0" applyNumberFormat="1" applyFont="1" applyFill="1" applyBorder="1" applyAlignment="1">
      <alignment horizontal="center" vertical="center"/>
    </xf>
    <xf numFmtId="0" fontId="63" fillId="0" borderId="11" xfId="0" applyFont="1" applyBorder="1" applyAlignment="1">
      <alignment horizontal="center" vertical="center"/>
    </xf>
    <xf numFmtId="0" fontId="63" fillId="0" borderId="10" xfId="0" applyFont="1" applyBorder="1" applyAlignment="1">
      <alignment horizontal="left" vertical="center"/>
    </xf>
    <xf numFmtId="165" fontId="63" fillId="0" borderId="10" xfId="0" applyNumberFormat="1" applyFont="1" applyBorder="1" applyAlignment="1">
      <alignment horizontal="center" vertical="center"/>
    </xf>
    <xf numFmtId="165" fontId="63" fillId="0" borderId="26" xfId="0" applyNumberFormat="1" applyFont="1" applyBorder="1" applyAlignment="1">
      <alignment horizontal="center" vertical="center"/>
    </xf>
    <xf numFmtId="165" fontId="14" fillId="0" borderId="11" xfId="0" applyNumberFormat="1" applyFont="1" applyBorder="1" applyAlignment="1">
      <alignment horizontal="left" vertical="center"/>
    </xf>
    <xf numFmtId="165" fontId="61" fillId="0" borderId="10" xfId="0" applyNumberFormat="1" applyFont="1" applyFill="1" applyBorder="1" applyAlignment="1">
      <alignment horizontal="center"/>
    </xf>
    <xf numFmtId="165" fontId="61" fillId="0" borderId="26" xfId="0" applyNumberFormat="1" applyFont="1" applyFill="1" applyBorder="1" applyAlignment="1">
      <alignment horizontal="center"/>
    </xf>
    <xf numFmtId="165" fontId="17" fillId="0" borderId="11" xfId="0" applyNumberFormat="1" applyFont="1" applyBorder="1" applyAlignment="1">
      <alignment horizontal="left" vertical="center"/>
    </xf>
    <xf numFmtId="165" fontId="62" fillId="0" borderId="10" xfId="0" applyNumberFormat="1" applyFont="1" applyFill="1" applyBorder="1" applyAlignment="1">
      <alignment horizontal="center"/>
    </xf>
    <xf numFmtId="165" fontId="62" fillId="0" borderId="26" xfId="0" applyNumberFormat="1" applyFont="1" applyFill="1" applyBorder="1" applyAlignment="1">
      <alignment horizontal="center"/>
    </xf>
    <xf numFmtId="165" fontId="14" fillId="0" borderId="13" xfId="0" applyNumberFormat="1" applyFont="1" applyBorder="1" applyAlignment="1">
      <alignment horizontal="left" vertical="center"/>
    </xf>
    <xf numFmtId="165" fontId="61" fillId="0" borderId="29" xfId="0" applyNumberFormat="1" applyFont="1" applyFill="1" applyBorder="1" applyAlignment="1">
      <alignment horizontal="center"/>
    </xf>
    <xf numFmtId="165" fontId="61" fillId="0" borderId="27" xfId="0" applyNumberFormat="1" applyFont="1" applyFill="1" applyBorder="1" applyAlignment="1">
      <alignment horizontal="center"/>
    </xf>
    <xf numFmtId="0" fontId="65" fillId="0" borderId="11" xfId="0" applyFont="1" applyBorder="1" applyAlignment="1">
      <alignment horizontal="center" vertical="center"/>
    </xf>
    <xf numFmtId="0" fontId="65" fillId="0" borderId="10" xfId="0" applyFont="1" applyBorder="1" applyAlignment="1">
      <alignment horizontal="left" vertical="center"/>
    </xf>
    <xf numFmtId="165" fontId="65" fillId="0" borderId="10" xfId="0" applyNumberFormat="1" applyFont="1" applyBorder="1" applyAlignment="1">
      <alignment horizontal="center" vertical="center"/>
    </xf>
    <xf numFmtId="165" fontId="65" fillId="0" borderId="26" xfId="0" applyNumberFormat="1" applyFont="1" applyBorder="1" applyAlignment="1">
      <alignment horizontal="center" vertical="center"/>
    </xf>
    <xf numFmtId="165" fontId="63" fillId="0" borderId="0" xfId="0" applyNumberFormat="1" applyFont="1" applyBorder="1" applyAlignment="1">
      <alignment horizontal="center" vertical="center"/>
    </xf>
    <xf numFmtId="165" fontId="14" fillId="0" borderId="10" xfId="0" applyNumberFormat="1" applyFont="1" applyBorder="1" applyAlignment="1">
      <alignment horizontal="left" vertical="center"/>
    </xf>
    <xf numFmtId="165" fontId="61" fillId="0" borderId="0" xfId="0" applyNumberFormat="1" applyFont="1" applyFill="1" applyBorder="1" applyAlignment="1">
      <alignment horizontal="center"/>
    </xf>
    <xf numFmtId="0" fontId="63" fillId="0" borderId="13" xfId="0" applyFont="1" applyBorder="1" applyAlignment="1">
      <alignment horizontal="center" vertical="center"/>
    </xf>
    <xf numFmtId="165" fontId="14" fillId="0" borderId="29" xfId="0" applyNumberFormat="1" applyFont="1" applyBorder="1" applyAlignment="1">
      <alignment horizontal="left" vertical="center"/>
    </xf>
    <xf numFmtId="1" fontId="14" fillId="0" borderId="0" xfId="0" applyNumberFormat="1" applyFont="1" applyAlignment="1">
      <alignment horizontal="left" vertical="center"/>
    </xf>
    <xf numFmtId="0" fontId="63" fillId="0" borderId="0" xfId="0" applyFont="1" applyBorder="1" applyAlignment="1">
      <alignment horizontal="center" vertical="center"/>
    </xf>
    <xf numFmtId="0" fontId="61" fillId="0" borderId="0" xfId="0" applyFont="1" applyFill="1" applyBorder="1" applyAlignment="1">
      <alignment horizontal="center" vertical="center"/>
    </xf>
    <xf numFmtId="0" fontId="61" fillId="0" borderId="0" xfId="0" applyFont="1" applyFill="1" applyBorder="1" applyAlignment="1">
      <alignment horizontal="left" vertical="center"/>
    </xf>
    <xf numFmtId="165" fontId="61" fillId="0" borderId="0" xfId="0" applyNumberFormat="1" applyFont="1" applyFill="1" applyBorder="1" applyAlignment="1">
      <alignment horizontal="left"/>
    </xf>
    <xf numFmtId="0" fontId="64" fillId="0" borderId="26" xfId="0" applyFont="1" applyFill="1" applyBorder="1" applyAlignment="1">
      <alignment horizontal="center"/>
    </xf>
    <xf numFmtId="0" fontId="0" fillId="0" borderId="36" xfId="0" applyFont="1" applyFill="1" applyBorder="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left"/>
    </xf>
    <xf numFmtId="0" fontId="64" fillId="0" borderId="49" xfId="0" applyFont="1" applyFill="1" applyBorder="1" applyAlignment="1">
      <alignment horizontal="center"/>
    </xf>
    <xf numFmtId="0" fontId="63" fillId="0" borderId="0" xfId="0" applyFont="1" applyBorder="1" applyAlignment="1">
      <alignment horizontal="left" vertical="center"/>
    </xf>
    <xf numFmtId="165" fontId="63" fillId="0" borderId="11" xfId="0" applyNumberFormat="1" applyFont="1" applyBorder="1" applyAlignment="1">
      <alignment horizontal="center" vertical="center"/>
    </xf>
    <xf numFmtId="0" fontId="63" fillId="0" borderId="26" xfId="0" applyFont="1" applyBorder="1" applyAlignment="1">
      <alignment horizontal="center" vertical="center"/>
    </xf>
    <xf numFmtId="165" fontId="65" fillId="0" borderId="11" xfId="0" applyNumberFormat="1" applyFont="1" applyBorder="1" applyAlignment="1">
      <alignment horizontal="center" vertical="center"/>
    </xf>
    <xf numFmtId="0" fontId="65" fillId="0" borderId="26" xfId="0" applyFont="1" applyBorder="1" applyAlignment="1">
      <alignment horizontal="center" vertical="center"/>
    </xf>
    <xf numFmtId="0" fontId="63" fillId="0" borderId="27" xfId="0" applyFont="1" applyBorder="1" applyAlignment="1">
      <alignment horizontal="center" vertical="center"/>
    </xf>
    <xf numFmtId="165" fontId="0" fillId="0" borderId="13" xfId="0" applyNumberFormat="1" applyFont="1" applyBorder="1" applyAlignment="1">
      <alignment horizontal="center"/>
    </xf>
    <xf numFmtId="0" fontId="66" fillId="0" borderId="15" xfId="0" applyFont="1" applyBorder="1" applyAlignment="1">
      <alignment horizontal="left" vertical="center"/>
    </xf>
    <xf numFmtId="165" fontId="66" fillId="0" borderId="15" xfId="0" applyNumberFormat="1" applyFont="1" applyBorder="1" applyAlignment="1">
      <alignment horizontal="left" vertical="center"/>
    </xf>
    <xf numFmtId="165" fontId="62" fillId="0" borderId="11" xfId="0" applyNumberFormat="1" applyFont="1" applyFill="1" applyBorder="1" applyAlignment="1">
      <alignment horizontal="center"/>
    </xf>
    <xf numFmtId="165" fontId="61" fillId="0" borderId="46" xfId="0" applyNumberFormat="1" applyFont="1" applyFill="1" applyBorder="1" applyAlignment="1">
      <alignment horizontal="center"/>
    </xf>
    <xf numFmtId="165" fontId="62" fillId="0" borderId="46" xfId="0" applyNumberFormat="1" applyFont="1" applyFill="1" applyBorder="1" applyAlignment="1">
      <alignment horizontal="center"/>
    </xf>
    <xf numFmtId="165" fontId="17" fillId="0" borderId="0" xfId="0" applyNumberFormat="1" applyFont="1" applyBorder="1" applyAlignment="1">
      <alignment horizontal="left" vertical="center"/>
    </xf>
    <xf numFmtId="165" fontId="66" fillId="0" borderId="0" xfId="0" applyNumberFormat="1" applyFont="1" applyBorder="1" applyAlignment="1">
      <alignment horizontal="left" vertical="center"/>
    </xf>
    <xf numFmtId="0" fontId="66" fillId="0" borderId="0" xfId="0" applyFont="1" applyBorder="1" applyAlignment="1">
      <alignment horizontal="left" vertical="center"/>
    </xf>
    <xf numFmtId="0" fontId="2" fillId="0" borderId="51" xfId="0" applyFont="1" applyFill="1" applyBorder="1" applyAlignment="1">
      <alignment horizontal="center"/>
    </xf>
    <xf numFmtId="0" fontId="2" fillId="0" borderId="53" xfId="0" applyFont="1" applyFill="1" applyBorder="1" applyAlignment="1">
      <alignment horizontal="center"/>
    </xf>
    <xf numFmtId="0" fontId="13" fillId="0"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39"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1" fillId="0" borderId="30" xfId="0" applyFont="1" applyBorder="1" applyAlignment="1">
      <alignment horizontal="center"/>
    </xf>
    <xf numFmtId="0" fontId="0" fillId="0" borderId="31" xfId="0" applyBorder="1" applyAlignment="1">
      <alignment/>
    </xf>
    <xf numFmtId="0" fontId="0" fillId="0" borderId="32"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13" fillId="0" borderId="14" xfId="0" applyFont="1" applyFill="1" applyBorder="1" applyAlignment="1">
      <alignment/>
    </xf>
    <xf numFmtId="0" fontId="0" fillId="0" borderId="0" xfId="0" applyBorder="1" applyAlignment="1">
      <alignment/>
    </xf>
    <xf numFmtId="0" fontId="0" fillId="0" borderId="39" xfId="0" applyBorder="1" applyAlignment="1">
      <alignment/>
    </xf>
    <xf numFmtId="0" fontId="0" fillId="0" borderId="14" xfId="0" applyBorder="1" applyAlignment="1">
      <alignment/>
    </xf>
    <xf numFmtId="0" fontId="0" fillId="0" borderId="54" xfId="0" applyBorder="1" applyAlignment="1">
      <alignment/>
    </xf>
    <xf numFmtId="0" fontId="0" fillId="0" borderId="45" xfId="0" applyBorder="1" applyAlignment="1">
      <alignment/>
    </xf>
    <xf numFmtId="0" fontId="0" fillId="0" borderId="58" xfId="0" applyBorder="1" applyAlignment="1">
      <alignment/>
    </xf>
    <xf numFmtId="0" fontId="3" fillId="0" borderId="19" xfId="0" applyFont="1" applyBorder="1" applyAlignment="1">
      <alignment horizontal="center"/>
    </xf>
    <xf numFmtId="0" fontId="3" fillId="0" borderId="28" xfId="0" applyFont="1" applyBorder="1" applyAlignment="1">
      <alignment horizontal="center"/>
    </xf>
    <xf numFmtId="0" fontId="3" fillId="0" borderId="5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0" fillId="0" borderId="31" xfId="0" applyBorder="1" applyAlignment="1">
      <alignment horizontal="center"/>
    </xf>
    <xf numFmtId="165" fontId="0" fillId="0" borderId="0" xfId="0" applyNumberFormat="1" applyAlignment="1">
      <alignment horizontal="left"/>
    </xf>
    <xf numFmtId="0" fontId="2" fillId="0" borderId="30" xfId="0" applyFont="1" applyBorder="1" applyAlignment="1">
      <alignment/>
    </xf>
    <xf numFmtId="0" fontId="0" fillId="0" borderId="0" xfId="0" applyAlignment="1">
      <alignment horizontal="left"/>
    </xf>
    <xf numFmtId="0" fontId="0" fillId="0" borderId="0" xfId="0" applyNumberFormat="1" applyAlignment="1">
      <alignment horizontal="center" vertical="top" wrapText="1"/>
    </xf>
    <xf numFmtId="0" fontId="0" fillId="0" borderId="0" xfId="0" applyAlignment="1">
      <alignment horizontal="center" vertical="top" wrapText="1"/>
    </xf>
    <xf numFmtId="165" fontId="0" fillId="0" borderId="0" xfId="0" applyNumberFormat="1" applyFont="1" applyAlignment="1">
      <alignment horizontal="center" vertical="top" wrapText="1"/>
    </xf>
    <xf numFmtId="0" fontId="0" fillId="0" borderId="0" xfId="0" applyAlignment="1">
      <alignment wrapText="1"/>
    </xf>
    <xf numFmtId="0" fontId="14" fillId="0" borderId="0" xfId="0" applyFont="1" applyAlignment="1">
      <alignment horizontal="center" vertical="top" wrapText="1"/>
    </xf>
    <xf numFmtId="0" fontId="0" fillId="0" borderId="0" xfId="0" applyAlignment="1">
      <alignment horizontal="center" wrapText="1"/>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 4" xfId="49"/>
    <cellStyle name="normální_List1" xfId="50"/>
    <cellStyle name="Poznámka" xfId="51"/>
    <cellStyle name="Percent" xfId="52"/>
    <cellStyle name="Propojená buňka" xfId="53"/>
    <cellStyle name="Followed Hyperlink"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E57"/>
  <sheetViews>
    <sheetView tabSelected="1" zoomScalePageLayoutView="0" workbookViewId="0" topLeftCell="A1">
      <selection activeCell="A1" sqref="A1:N1"/>
    </sheetView>
  </sheetViews>
  <sheetFormatPr defaultColWidth="9.00390625" defaultRowHeight="12.75"/>
  <cols>
    <col min="1" max="1" width="7.25390625" style="0" customWidth="1"/>
    <col min="2" max="2" width="5.00390625" style="0" bestFit="1" customWidth="1"/>
    <col min="3" max="3" width="18.25390625" style="0" bestFit="1" customWidth="1"/>
    <col min="4" max="4" width="7.75390625" style="0" bestFit="1" customWidth="1"/>
    <col min="5" max="5" width="8.625" style="0" bestFit="1" customWidth="1"/>
    <col min="6" max="6" width="16.625" style="0" bestFit="1" customWidth="1"/>
    <col min="7" max="7" width="7.75390625" style="1" bestFit="1" customWidth="1"/>
    <col min="8" max="8" width="8.625" style="0" bestFit="1" customWidth="1"/>
    <col min="9" max="9" width="12.00390625" style="184" bestFit="1" customWidth="1"/>
    <col min="10" max="10" width="7.875" style="184" customWidth="1"/>
    <col min="11" max="11" width="8.75390625" style="184" customWidth="1"/>
    <col min="12" max="12" width="12.375" style="179" bestFit="1" customWidth="1"/>
    <col min="13" max="13" width="7.75390625" style="179" customWidth="1"/>
    <col min="14" max="14" width="8.625" style="15" bestFit="1" customWidth="1"/>
    <col min="16" max="16" width="7.625" style="0" bestFit="1" customWidth="1"/>
    <col min="17" max="17" width="9.125" style="10" customWidth="1"/>
    <col min="18" max="18" width="9.125" style="15" customWidth="1"/>
    <col min="19" max="19" width="9.125" style="31" customWidth="1"/>
    <col min="20" max="20" width="9.125" style="10" customWidth="1"/>
    <col min="21" max="21" width="9.125" style="15" customWidth="1"/>
    <col min="22" max="22" width="9.125" style="31" customWidth="1"/>
    <col min="23" max="55" width="9.125" style="10" customWidth="1"/>
  </cols>
  <sheetData>
    <row r="1" spans="1:14" ht="27" thickBot="1">
      <c r="A1" s="793" t="s">
        <v>0</v>
      </c>
      <c r="B1" s="794"/>
      <c r="C1" s="794"/>
      <c r="D1" s="794"/>
      <c r="E1" s="794"/>
      <c r="F1" s="794"/>
      <c r="G1" s="794"/>
      <c r="H1" s="794"/>
      <c r="I1" s="794"/>
      <c r="J1" s="794"/>
      <c r="K1" s="794"/>
      <c r="L1" s="794"/>
      <c r="M1" s="794"/>
      <c r="N1" s="795"/>
    </row>
    <row r="2" spans="1:55" s="87" customFormat="1" ht="12.75">
      <c r="A2" s="13" t="s">
        <v>1</v>
      </c>
      <c r="B2" s="44"/>
      <c r="C2" s="44"/>
      <c r="D2" s="44"/>
      <c r="E2" s="44"/>
      <c r="F2" s="13" t="s">
        <v>7</v>
      </c>
      <c r="G2" s="44"/>
      <c r="H2" s="44"/>
      <c r="I2" s="187" t="s">
        <v>316</v>
      </c>
      <c r="J2" s="188"/>
      <c r="K2" s="189"/>
      <c r="L2" s="782" t="s">
        <v>291</v>
      </c>
      <c r="M2" s="783"/>
      <c r="N2" s="186" t="s">
        <v>87</v>
      </c>
      <c r="Q2" s="67"/>
      <c r="R2" s="190"/>
      <c r="S2" s="190"/>
      <c r="T2" s="190"/>
      <c r="U2" s="190"/>
      <c r="V2" s="190"/>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row>
    <row r="3" spans="1:22" s="72" customFormat="1" ht="25.5">
      <c r="A3" s="68" t="s">
        <v>2</v>
      </c>
      <c r="B3" s="69" t="s">
        <v>3</v>
      </c>
      <c r="C3" s="69" t="s">
        <v>4</v>
      </c>
      <c r="D3" s="69" t="s">
        <v>5</v>
      </c>
      <c r="E3" s="70" t="s">
        <v>6</v>
      </c>
      <c r="F3" s="68" t="s">
        <v>4</v>
      </c>
      <c r="G3" s="69" t="s">
        <v>5</v>
      </c>
      <c r="H3" s="70" t="s">
        <v>6</v>
      </c>
      <c r="I3" s="177" t="s">
        <v>4</v>
      </c>
      <c r="J3" s="185" t="s">
        <v>5</v>
      </c>
      <c r="K3" s="178" t="s">
        <v>6</v>
      </c>
      <c r="L3" s="177" t="s">
        <v>1</v>
      </c>
      <c r="M3" s="178" t="s">
        <v>7</v>
      </c>
      <c r="N3" s="71" t="s">
        <v>6</v>
      </c>
      <c r="Q3" s="73"/>
      <c r="R3" s="74"/>
      <c r="S3" s="74"/>
      <c r="T3" s="73"/>
      <c r="U3" s="74"/>
      <c r="V3" s="74"/>
    </row>
    <row r="4" spans="1:22" ht="12.75">
      <c r="A4" s="6" t="s">
        <v>8</v>
      </c>
      <c r="B4" s="3">
        <v>1967</v>
      </c>
      <c r="C4" s="2" t="s">
        <v>44</v>
      </c>
      <c r="D4" s="3" t="s">
        <v>45</v>
      </c>
      <c r="E4" s="7">
        <v>12</v>
      </c>
      <c r="F4" s="796"/>
      <c r="G4" s="797"/>
      <c r="H4" s="798"/>
      <c r="I4" s="799"/>
      <c r="J4" s="800"/>
      <c r="K4" s="801"/>
      <c r="L4" s="180" t="s">
        <v>587</v>
      </c>
      <c r="M4" s="129"/>
      <c r="N4" s="14">
        <f aca="true" t="shared" si="0" ref="N4:N27">E4</f>
        <v>12</v>
      </c>
      <c r="P4" t="s">
        <v>67</v>
      </c>
      <c r="Q4" t="s">
        <v>70</v>
      </c>
      <c r="R4" s="42"/>
      <c r="S4" s="65"/>
      <c r="T4" s="63"/>
      <c r="U4" s="42"/>
      <c r="V4" s="65"/>
    </row>
    <row r="5" spans="1:22" ht="12.75">
      <c r="A5" s="6" t="s">
        <v>9</v>
      </c>
      <c r="B5" s="3">
        <f>B4+1</f>
        <v>1968</v>
      </c>
      <c r="C5" s="2" t="s">
        <v>46</v>
      </c>
      <c r="D5" s="3" t="s">
        <v>47</v>
      </c>
      <c r="E5" s="7">
        <v>8</v>
      </c>
      <c r="F5" s="796"/>
      <c r="G5" s="797"/>
      <c r="H5" s="798"/>
      <c r="I5" s="802"/>
      <c r="J5" s="800"/>
      <c r="K5" s="801"/>
      <c r="L5" s="180" t="s">
        <v>11</v>
      </c>
      <c r="M5" s="129"/>
      <c r="N5" s="14">
        <f t="shared" si="0"/>
        <v>8</v>
      </c>
      <c r="P5" t="s">
        <v>68</v>
      </c>
      <c r="Q5" t="s">
        <v>69</v>
      </c>
      <c r="R5" s="42"/>
      <c r="S5" s="65"/>
      <c r="T5" s="63"/>
      <c r="U5" s="42"/>
      <c r="V5" s="65"/>
    </row>
    <row r="6" spans="1:22" ht="12.75">
      <c r="A6" s="6" t="s">
        <v>10</v>
      </c>
      <c r="B6" s="3">
        <f aca="true" t="shared" si="1" ref="B6:B36">B5+1</f>
        <v>1969</v>
      </c>
      <c r="C6" s="2" t="s">
        <v>46</v>
      </c>
      <c r="D6" s="9">
        <v>76</v>
      </c>
      <c r="E6" s="7">
        <v>17</v>
      </c>
      <c r="F6" s="796"/>
      <c r="G6" s="797"/>
      <c r="H6" s="798"/>
      <c r="I6" s="802"/>
      <c r="J6" s="800"/>
      <c r="K6" s="801"/>
      <c r="L6" s="180" t="s">
        <v>11</v>
      </c>
      <c r="M6" s="129"/>
      <c r="N6" s="14">
        <f t="shared" si="0"/>
        <v>17</v>
      </c>
      <c r="P6" t="s">
        <v>77</v>
      </c>
      <c r="Q6" t="s">
        <v>78</v>
      </c>
      <c r="R6" s="42"/>
      <c r="S6" s="65"/>
      <c r="T6" s="63"/>
      <c r="U6" s="42"/>
      <c r="V6" s="65"/>
    </row>
    <row r="7" spans="1:22" ht="12.75">
      <c r="A7" s="6" t="s">
        <v>11</v>
      </c>
      <c r="B7" s="3">
        <f t="shared" si="1"/>
        <v>1970</v>
      </c>
      <c r="C7" s="2" t="s">
        <v>48</v>
      </c>
      <c r="D7" s="3">
        <v>77.5</v>
      </c>
      <c r="E7" s="7">
        <v>12</v>
      </c>
      <c r="F7" s="796"/>
      <c r="G7" s="797"/>
      <c r="H7" s="798"/>
      <c r="I7" s="802"/>
      <c r="J7" s="800"/>
      <c r="K7" s="801"/>
      <c r="L7" s="180" t="s">
        <v>10</v>
      </c>
      <c r="M7" s="129"/>
      <c r="N7" s="14">
        <f t="shared" si="0"/>
        <v>12</v>
      </c>
      <c r="P7" t="s">
        <v>81</v>
      </c>
      <c r="Q7" t="s">
        <v>82</v>
      </c>
      <c r="R7" s="42"/>
      <c r="S7" s="65"/>
      <c r="T7" s="63"/>
      <c r="U7" s="42"/>
      <c r="V7" s="65"/>
    </row>
    <row r="8" spans="1:22" ht="12.75">
      <c r="A8" s="6" t="s">
        <v>12</v>
      </c>
      <c r="B8" s="3">
        <f t="shared" si="1"/>
        <v>1971</v>
      </c>
      <c r="C8" s="2" t="s">
        <v>49</v>
      </c>
      <c r="D8" s="9">
        <v>80</v>
      </c>
      <c r="E8" s="7">
        <v>21</v>
      </c>
      <c r="F8" s="796"/>
      <c r="G8" s="797"/>
      <c r="H8" s="798"/>
      <c r="I8" s="802"/>
      <c r="J8" s="800"/>
      <c r="K8" s="801"/>
      <c r="L8" s="180" t="s">
        <v>10</v>
      </c>
      <c r="M8" s="129"/>
      <c r="N8" s="14">
        <f t="shared" si="0"/>
        <v>21</v>
      </c>
      <c r="P8" t="s">
        <v>71</v>
      </c>
      <c r="Q8" t="s">
        <v>72</v>
      </c>
      <c r="R8" s="42"/>
      <c r="S8" s="65"/>
      <c r="T8" s="63"/>
      <c r="U8" s="42"/>
      <c r="V8" s="66"/>
    </row>
    <row r="9" spans="1:22" ht="12.75">
      <c r="A9" s="6" t="s">
        <v>13</v>
      </c>
      <c r="B9" s="3">
        <f t="shared" si="1"/>
        <v>1972</v>
      </c>
      <c r="C9" s="2" t="s">
        <v>50</v>
      </c>
      <c r="D9" s="9">
        <v>57</v>
      </c>
      <c r="E9" s="7">
        <v>17</v>
      </c>
      <c r="F9" s="796"/>
      <c r="G9" s="797"/>
      <c r="H9" s="798"/>
      <c r="I9" s="802"/>
      <c r="J9" s="800"/>
      <c r="K9" s="801"/>
      <c r="L9" s="180" t="s">
        <v>10</v>
      </c>
      <c r="M9" s="129"/>
      <c r="N9" s="14">
        <f t="shared" si="0"/>
        <v>17</v>
      </c>
      <c r="P9" t="s">
        <v>73</v>
      </c>
      <c r="Q9" t="s">
        <v>74</v>
      </c>
      <c r="R9" s="42"/>
      <c r="S9" s="65"/>
      <c r="T9" s="63"/>
      <c r="U9" s="42"/>
      <c r="V9" s="65"/>
    </row>
    <row r="10" spans="1:22" ht="12.75">
      <c r="A10" s="6" t="s">
        <v>14</v>
      </c>
      <c r="B10" s="3">
        <f t="shared" si="1"/>
        <v>1973</v>
      </c>
      <c r="C10" s="2" t="s">
        <v>48</v>
      </c>
      <c r="D10" s="9">
        <v>103</v>
      </c>
      <c r="E10" s="7">
        <v>18</v>
      </c>
      <c r="F10" s="796"/>
      <c r="G10" s="797"/>
      <c r="H10" s="798"/>
      <c r="I10" s="802"/>
      <c r="J10" s="800"/>
      <c r="K10" s="801"/>
      <c r="L10" s="180" t="s">
        <v>294</v>
      </c>
      <c r="M10" s="129"/>
      <c r="N10" s="14">
        <f t="shared" si="0"/>
        <v>18</v>
      </c>
      <c r="P10" s="10" t="s">
        <v>86</v>
      </c>
      <c r="Q10" t="s">
        <v>85</v>
      </c>
      <c r="R10" s="42"/>
      <c r="S10" s="65"/>
      <c r="T10" s="63"/>
      <c r="U10" s="42"/>
      <c r="V10" s="65"/>
    </row>
    <row r="11" spans="1:22" ht="12.75">
      <c r="A11" s="6" t="s">
        <v>15</v>
      </c>
      <c r="B11" s="3">
        <f t="shared" si="1"/>
        <v>1974</v>
      </c>
      <c r="C11" s="2" t="s">
        <v>46</v>
      </c>
      <c r="D11" s="9">
        <v>81</v>
      </c>
      <c r="E11" s="7">
        <v>21</v>
      </c>
      <c r="F11" s="796"/>
      <c r="G11" s="797"/>
      <c r="H11" s="798"/>
      <c r="I11" s="802"/>
      <c r="J11" s="800"/>
      <c r="K11" s="801"/>
      <c r="L11" s="180" t="s">
        <v>292</v>
      </c>
      <c r="M11" s="129"/>
      <c r="N11" s="14">
        <f t="shared" si="0"/>
        <v>21</v>
      </c>
      <c r="P11" t="s">
        <v>187</v>
      </c>
      <c r="Q11" t="s">
        <v>188</v>
      </c>
      <c r="R11" s="42"/>
      <c r="S11" s="65"/>
      <c r="T11" s="63"/>
      <c r="U11" s="42"/>
      <c r="V11" s="65"/>
    </row>
    <row r="12" spans="1:22" ht="12.75">
      <c r="A12" s="6" t="s">
        <v>16</v>
      </c>
      <c r="B12" s="3">
        <f t="shared" si="1"/>
        <v>1975</v>
      </c>
      <c r="C12" s="11" t="s">
        <v>51</v>
      </c>
      <c r="D12" s="9">
        <v>50</v>
      </c>
      <c r="E12" s="7">
        <v>16</v>
      </c>
      <c r="F12" s="796"/>
      <c r="G12" s="797"/>
      <c r="H12" s="798"/>
      <c r="I12" s="802"/>
      <c r="J12" s="800"/>
      <c r="K12" s="801"/>
      <c r="L12" s="180" t="s">
        <v>8</v>
      </c>
      <c r="M12" s="129"/>
      <c r="N12" s="14">
        <f t="shared" si="0"/>
        <v>16</v>
      </c>
      <c r="P12" t="s">
        <v>79</v>
      </c>
      <c r="Q12" t="s">
        <v>80</v>
      </c>
      <c r="R12" s="42"/>
      <c r="S12" s="65"/>
      <c r="T12" s="63"/>
      <c r="U12" s="42"/>
      <c r="V12" s="65"/>
    </row>
    <row r="13" spans="1:22" ht="12.75">
      <c r="A13" s="6" t="s">
        <v>17</v>
      </c>
      <c r="B13" s="3">
        <f t="shared" si="1"/>
        <v>1976</v>
      </c>
      <c r="C13" s="2" t="s">
        <v>50</v>
      </c>
      <c r="D13" s="3">
        <v>45.5</v>
      </c>
      <c r="E13" s="7">
        <v>17</v>
      </c>
      <c r="F13" s="796"/>
      <c r="G13" s="797"/>
      <c r="H13" s="798"/>
      <c r="I13" s="802"/>
      <c r="J13" s="800"/>
      <c r="K13" s="801"/>
      <c r="L13" s="180" t="s">
        <v>12</v>
      </c>
      <c r="M13" s="129"/>
      <c r="N13" s="14">
        <f t="shared" si="0"/>
        <v>17</v>
      </c>
      <c r="P13" t="s">
        <v>65</v>
      </c>
      <c r="Q13" s="10" t="s">
        <v>559</v>
      </c>
      <c r="R13" s="42"/>
      <c r="S13" s="65"/>
      <c r="T13" s="63"/>
      <c r="U13" s="42"/>
      <c r="V13" s="65"/>
    </row>
    <row r="14" spans="1:22" ht="12.75">
      <c r="A14" s="6" t="s">
        <v>18</v>
      </c>
      <c r="B14" s="3">
        <f t="shared" si="1"/>
        <v>1977</v>
      </c>
      <c r="C14" s="2" t="s">
        <v>52</v>
      </c>
      <c r="D14" s="9">
        <v>45</v>
      </c>
      <c r="E14" s="7">
        <v>15</v>
      </c>
      <c r="F14" s="796"/>
      <c r="G14" s="797"/>
      <c r="H14" s="798"/>
      <c r="I14" s="802"/>
      <c r="J14" s="800"/>
      <c r="K14" s="801"/>
      <c r="L14" s="180" t="s">
        <v>13</v>
      </c>
      <c r="M14" s="129"/>
      <c r="N14" s="14">
        <f t="shared" si="0"/>
        <v>15</v>
      </c>
      <c r="P14" t="s">
        <v>83</v>
      </c>
      <c r="Q14" t="s">
        <v>84</v>
      </c>
      <c r="R14" s="42"/>
      <c r="S14" s="65"/>
      <c r="T14" s="63"/>
      <c r="U14" s="42"/>
      <c r="V14" s="65"/>
    </row>
    <row r="15" spans="1:22" ht="12.75">
      <c r="A15" s="6" t="s">
        <v>19</v>
      </c>
      <c r="B15" s="3">
        <f t="shared" si="1"/>
        <v>1978</v>
      </c>
      <c r="C15" s="2" t="s">
        <v>53</v>
      </c>
      <c r="D15" s="3">
        <v>46.3</v>
      </c>
      <c r="E15" s="7">
        <v>16</v>
      </c>
      <c r="F15" s="796"/>
      <c r="G15" s="797"/>
      <c r="H15" s="798"/>
      <c r="I15" s="802"/>
      <c r="J15" s="800"/>
      <c r="K15" s="801"/>
      <c r="L15" s="180" t="s">
        <v>14</v>
      </c>
      <c r="M15" s="129"/>
      <c r="N15" s="14">
        <f t="shared" si="0"/>
        <v>16</v>
      </c>
      <c r="P15" t="s">
        <v>75</v>
      </c>
      <c r="Q15" t="s">
        <v>76</v>
      </c>
      <c r="R15" s="42"/>
      <c r="S15" s="65"/>
      <c r="T15" s="63"/>
      <c r="U15" s="42"/>
      <c r="V15" s="65"/>
    </row>
    <row r="16" spans="1:22" ht="12.75">
      <c r="A16" s="6" t="s">
        <v>20</v>
      </c>
      <c r="B16" s="3">
        <f t="shared" si="1"/>
        <v>1979</v>
      </c>
      <c r="C16" s="2" t="s">
        <v>50</v>
      </c>
      <c r="D16" s="3">
        <v>43.5</v>
      </c>
      <c r="E16" s="7">
        <v>20</v>
      </c>
      <c r="F16" s="796"/>
      <c r="G16" s="797"/>
      <c r="H16" s="798"/>
      <c r="I16" s="802"/>
      <c r="J16" s="800"/>
      <c r="K16" s="801"/>
      <c r="L16" s="180" t="s">
        <v>293</v>
      </c>
      <c r="M16" s="129"/>
      <c r="N16" s="14">
        <f t="shared" si="0"/>
        <v>20</v>
      </c>
      <c r="P16" t="s">
        <v>224</v>
      </c>
      <c r="Q16" t="s">
        <v>225</v>
      </c>
      <c r="R16" s="42"/>
      <c r="S16" s="65"/>
      <c r="T16" s="63"/>
      <c r="U16" s="42"/>
      <c r="V16" s="65"/>
    </row>
    <row r="17" spans="1:22" ht="12.75">
      <c r="A17" s="6" t="s">
        <v>21</v>
      </c>
      <c r="B17" s="3">
        <f t="shared" si="1"/>
        <v>1980</v>
      </c>
      <c r="C17" s="2" t="s">
        <v>53</v>
      </c>
      <c r="D17" s="3">
        <v>47.5</v>
      </c>
      <c r="E17" s="30">
        <v>24</v>
      </c>
      <c r="F17" s="796"/>
      <c r="G17" s="797"/>
      <c r="H17" s="798"/>
      <c r="I17" s="802"/>
      <c r="J17" s="800"/>
      <c r="K17" s="801"/>
      <c r="L17" s="180" t="s">
        <v>10</v>
      </c>
      <c r="M17" s="129"/>
      <c r="N17" s="14">
        <f t="shared" si="0"/>
        <v>24</v>
      </c>
      <c r="P17" t="s">
        <v>665</v>
      </c>
      <c r="Q17" s="63" t="s">
        <v>666</v>
      </c>
      <c r="R17" s="42"/>
      <c r="S17" s="65"/>
      <c r="T17" s="63"/>
      <c r="U17" s="42"/>
      <c r="V17" s="65"/>
    </row>
    <row r="18" spans="1:22" ht="12.75">
      <c r="A18" s="6" t="s">
        <v>22</v>
      </c>
      <c r="B18" s="3">
        <f t="shared" si="1"/>
        <v>1981</v>
      </c>
      <c r="C18" s="2" t="s">
        <v>53</v>
      </c>
      <c r="D18" s="3">
        <v>41.6</v>
      </c>
      <c r="E18" s="7">
        <v>16</v>
      </c>
      <c r="F18" s="796"/>
      <c r="G18" s="797"/>
      <c r="H18" s="798"/>
      <c r="I18" s="802"/>
      <c r="J18" s="800"/>
      <c r="K18" s="801"/>
      <c r="L18" s="180" t="s">
        <v>11</v>
      </c>
      <c r="M18" s="129"/>
      <c r="N18" s="14">
        <f t="shared" si="0"/>
        <v>16</v>
      </c>
      <c r="Q18" s="63"/>
      <c r="R18" s="42"/>
      <c r="S18" s="66"/>
      <c r="T18" s="63"/>
      <c r="U18" s="42"/>
      <c r="V18" s="65"/>
    </row>
    <row r="19" spans="1:22" ht="12.75">
      <c r="A19" s="6" t="s">
        <v>23</v>
      </c>
      <c r="B19" s="3">
        <f t="shared" si="1"/>
        <v>1982</v>
      </c>
      <c r="C19" s="11" t="s">
        <v>51</v>
      </c>
      <c r="D19" s="4">
        <v>38.5</v>
      </c>
      <c r="E19" s="7">
        <v>16</v>
      </c>
      <c r="F19" s="796"/>
      <c r="G19" s="797"/>
      <c r="H19" s="798"/>
      <c r="I19" s="802"/>
      <c r="J19" s="800"/>
      <c r="K19" s="801"/>
      <c r="L19" s="180" t="s">
        <v>8</v>
      </c>
      <c r="M19" s="129"/>
      <c r="N19" s="14">
        <f t="shared" si="0"/>
        <v>16</v>
      </c>
      <c r="Q19" s="63"/>
      <c r="R19" s="42"/>
      <c r="S19" s="66"/>
      <c r="T19" s="63"/>
      <c r="U19" s="42"/>
      <c r="V19" s="65"/>
    </row>
    <row r="20" spans="1:14" ht="12.75">
      <c r="A20" s="6" t="s">
        <v>24</v>
      </c>
      <c r="B20" s="3">
        <f t="shared" si="1"/>
        <v>1983</v>
      </c>
      <c r="C20" s="2" t="s">
        <v>50</v>
      </c>
      <c r="D20" s="4">
        <v>36.29</v>
      </c>
      <c r="E20" s="7">
        <v>16</v>
      </c>
      <c r="F20" s="796"/>
      <c r="G20" s="797"/>
      <c r="H20" s="798"/>
      <c r="I20" s="802"/>
      <c r="J20" s="800"/>
      <c r="K20" s="801"/>
      <c r="L20" s="180" t="s">
        <v>294</v>
      </c>
      <c r="M20" s="129"/>
      <c r="N20" s="14">
        <f t="shared" si="0"/>
        <v>16</v>
      </c>
    </row>
    <row r="21" spans="1:14" ht="12.75">
      <c r="A21" s="6" t="s">
        <v>25</v>
      </c>
      <c r="B21" s="3">
        <f t="shared" si="1"/>
        <v>1984</v>
      </c>
      <c r="C21" s="2" t="s">
        <v>46</v>
      </c>
      <c r="D21" s="4">
        <v>34.85</v>
      </c>
      <c r="E21" s="7">
        <v>23</v>
      </c>
      <c r="F21" s="796"/>
      <c r="G21" s="797"/>
      <c r="H21" s="798"/>
      <c r="I21" s="802"/>
      <c r="J21" s="800"/>
      <c r="K21" s="801"/>
      <c r="L21" s="180" t="s">
        <v>295</v>
      </c>
      <c r="M21" s="129"/>
      <c r="N21" s="14">
        <f t="shared" si="0"/>
        <v>23</v>
      </c>
    </row>
    <row r="22" spans="1:14" ht="12.75">
      <c r="A22" s="6" t="s">
        <v>26</v>
      </c>
      <c r="B22" s="3">
        <f t="shared" si="1"/>
        <v>1985</v>
      </c>
      <c r="C22" s="2" t="s">
        <v>46</v>
      </c>
      <c r="D22" s="4">
        <v>32.4</v>
      </c>
      <c r="E22" s="7">
        <v>16</v>
      </c>
      <c r="F22" s="796"/>
      <c r="G22" s="797"/>
      <c r="H22" s="798"/>
      <c r="I22" s="802"/>
      <c r="J22" s="800"/>
      <c r="K22" s="801"/>
      <c r="L22" s="180" t="s">
        <v>638</v>
      </c>
      <c r="M22" s="129"/>
      <c r="N22" s="14">
        <f t="shared" si="0"/>
        <v>16</v>
      </c>
    </row>
    <row r="23" spans="1:14" ht="12.75">
      <c r="A23" s="6" t="s">
        <v>27</v>
      </c>
      <c r="B23" s="3">
        <f t="shared" si="1"/>
        <v>1986</v>
      </c>
      <c r="C23" s="2" t="s">
        <v>46</v>
      </c>
      <c r="D23" s="4">
        <v>33.59</v>
      </c>
      <c r="E23" s="7">
        <v>20</v>
      </c>
      <c r="F23" s="796"/>
      <c r="G23" s="797"/>
      <c r="H23" s="798"/>
      <c r="I23" s="802"/>
      <c r="J23" s="800"/>
      <c r="K23" s="801"/>
      <c r="L23" s="180" t="s">
        <v>11</v>
      </c>
      <c r="M23" s="129"/>
      <c r="N23" s="14">
        <f t="shared" si="0"/>
        <v>20</v>
      </c>
    </row>
    <row r="24" spans="1:14" ht="12.75">
      <c r="A24" s="6" t="s">
        <v>28</v>
      </c>
      <c r="B24" s="3">
        <f t="shared" si="1"/>
        <v>1987</v>
      </c>
      <c r="C24" s="2" t="s">
        <v>54</v>
      </c>
      <c r="D24" s="4">
        <v>28.56</v>
      </c>
      <c r="E24" s="7">
        <v>19</v>
      </c>
      <c r="F24" s="796"/>
      <c r="G24" s="797"/>
      <c r="H24" s="798"/>
      <c r="I24" s="802"/>
      <c r="J24" s="800"/>
      <c r="K24" s="801"/>
      <c r="L24" s="180" t="s">
        <v>294</v>
      </c>
      <c r="M24" s="129"/>
      <c r="N24" s="14">
        <f t="shared" si="0"/>
        <v>19</v>
      </c>
    </row>
    <row r="25" spans="1:14" ht="12.75">
      <c r="A25" s="6" t="s">
        <v>29</v>
      </c>
      <c r="B25" s="3">
        <f t="shared" si="1"/>
        <v>1988</v>
      </c>
      <c r="C25" s="2" t="s">
        <v>55</v>
      </c>
      <c r="D25" s="4">
        <v>32.85</v>
      </c>
      <c r="E25" s="506">
        <v>23</v>
      </c>
      <c r="F25" s="796"/>
      <c r="G25" s="797"/>
      <c r="H25" s="798"/>
      <c r="I25" s="802"/>
      <c r="J25" s="800"/>
      <c r="K25" s="801"/>
      <c r="L25" s="180" t="s">
        <v>294</v>
      </c>
      <c r="M25" s="129"/>
      <c r="N25" s="14">
        <f t="shared" si="0"/>
        <v>23</v>
      </c>
    </row>
    <row r="26" spans="1:14" ht="12.75">
      <c r="A26" s="6" t="s">
        <v>30</v>
      </c>
      <c r="B26" s="3">
        <f t="shared" si="1"/>
        <v>1989</v>
      </c>
      <c r="C26" s="11" t="s">
        <v>51</v>
      </c>
      <c r="D26" s="4">
        <v>31.33</v>
      </c>
      <c r="E26" s="7">
        <v>22</v>
      </c>
      <c r="F26" s="796"/>
      <c r="G26" s="797"/>
      <c r="H26" s="798"/>
      <c r="I26" s="802"/>
      <c r="J26" s="800"/>
      <c r="K26" s="801"/>
      <c r="L26" s="180" t="s">
        <v>8</v>
      </c>
      <c r="M26" s="129"/>
      <c r="N26" s="14">
        <f t="shared" si="0"/>
        <v>22</v>
      </c>
    </row>
    <row r="27" spans="1:14" ht="12.75">
      <c r="A27" s="6" t="s">
        <v>31</v>
      </c>
      <c r="B27" s="3">
        <f t="shared" si="1"/>
        <v>1990</v>
      </c>
      <c r="C27" s="2" t="s">
        <v>56</v>
      </c>
      <c r="D27" s="4">
        <v>29.96</v>
      </c>
      <c r="E27" s="7">
        <v>16</v>
      </c>
      <c r="F27" s="796"/>
      <c r="G27" s="797"/>
      <c r="H27" s="798"/>
      <c r="I27" s="802"/>
      <c r="J27" s="800"/>
      <c r="K27" s="801"/>
      <c r="L27" s="180" t="s">
        <v>297</v>
      </c>
      <c r="M27" s="129"/>
      <c r="N27" s="14">
        <f t="shared" si="0"/>
        <v>16</v>
      </c>
    </row>
    <row r="28" spans="1:14" ht="12.75">
      <c r="A28" s="6" t="s">
        <v>32</v>
      </c>
      <c r="B28" s="3">
        <f t="shared" si="1"/>
        <v>1991</v>
      </c>
      <c r="C28" s="2" t="s">
        <v>57</v>
      </c>
      <c r="D28" s="4">
        <v>28.46</v>
      </c>
      <c r="E28" s="7">
        <v>19</v>
      </c>
      <c r="F28" s="5" t="s">
        <v>64</v>
      </c>
      <c r="G28" s="4">
        <v>59</v>
      </c>
      <c r="H28" s="7">
        <v>3</v>
      </c>
      <c r="I28" s="802"/>
      <c r="J28" s="800"/>
      <c r="K28" s="801"/>
      <c r="L28" s="180" t="s">
        <v>298</v>
      </c>
      <c r="M28" s="129"/>
      <c r="N28" s="14">
        <f>E28+H28</f>
        <v>22</v>
      </c>
    </row>
    <row r="29" spans="1:14" ht="12.75">
      <c r="A29" s="6" t="s">
        <v>33</v>
      </c>
      <c r="B29" s="3">
        <f t="shared" si="1"/>
        <v>1992</v>
      </c>
      <c r="C29" s="11" t="s">
        <v>58</v>
      </c>
      <c r="D29" s="4">
        <v>28.83</v>
      </c>
      <c r="E29" s="7">
        <v>17</v>
      </c>
      <c r="F29" s="12" t="s">
        <v>51</v>
      </c>
      <c r="G29" s="4">
        <v>47.63</v>
      </c>
      <c r="H29" s="7">
        <v>3</v>
      </c>
      <c r="I29" s="802"/>
      <c r="J29" s="800"/>
      <c r="K29" s="801"/>
      <c r="L29" s="180" t="s">
        <v>299</v>
      </c>
      <c r="M29" s="129" t="s">
        <v>8</v>
      </c>
      <c r="N29" s="14">
        <f>E29+H29</f>
        <v>20</v>
      </c>
    </row>
    <row r="30" spans="1:14" ht="12.75">
      <c r="A30" s="6" t="s">
        <v>34</v>
      </c>
      <c r="B30" s="3">
        <f t="shared" si="1"/>
        <v>1993</v>
      </c>
      <c r="C30" s="11" t="s">
        <v>58</v>
      </c>
      <c r="D30" s="4">
        <v>26.38</v>
      </c>
      <c r="E30" s="7">
        <v>19</v>
      </c>
      <c r="F30" s="12" t="s">
        <v>51</v>
      </c>
      <c r="G30" s="4">
        <v>34.69</v>
      </c>
      <c r="H30" s="7">
        <v>3</v>
      </c>
      <c r="I30" s="802"/>
      <c r="J30" s="800"/>
      <c r="K30" s="801"/>
      <c r="L30" s="180" t="s">
        <v>299</v>
      </c>
      <c r="M30" s="129" t="s">
        <v>8</v>
      </c>
      <c r="N30" s="79">
        <f aca="true" t="shared" si="2" ref="N30:N45">E30+H30</f>
        <v>22</v>
      </c>
    </row>
    <row r="31" spans="1:14" ht="12.75">
      <c r="A31" s="6" t="s">
        <v>35</v>
      </c>
      <c r="B31" s="3">
        <f t="shared" si="1"/>
        <v>1994</v>
      </c>
      <c r="C31" s="2" t="s">
        <v>56</v>
      </c>
      <c r="D31" s="4">
        <v>24.17</v>
      </c>
      <c r="E31" s="7">
        <v>18</v>
      </c>
      <c r="F31" s="12" t="s">
        <v>51</v>
      </c>
      <c r="G31" s="4">
        <v>37.14</v>
      </c>
      <c r="H31" s="7">
        <v>3</v>
      </c>
      <c r="I31" s="802"/>
      <c r="J31" s="800"/>
      <c r="K31" s="801"/>
      <c r="L31" s="180" t="s">
        <v>300</v>
      </c>
      <c r="M31" s="129" t="s">
        <v>8</v>
      </c>
      <c r="N31" s="14">
        <f t="shared" si="2"/>
        <v>21</v>
      </c>
    </row>
    <row r="32" spans="1:14" ht="12.75">
      <c r="A32" s="6" t="s">
        <v>36</v>
      </c>
      <c r="B32" s="3">
        <f t="shared" si="1"/>
        <v>1995</v>
      </c>
      <c r="C32" s="2" t="s">
        <v>59</v>
      </c>
      <c r="D32" s="4">
        <v>22.21</v>
      </c>
      <c r="E32" s="7">
        <v>21</v>
      </c>
      <c r="F32" s="12" t="s">
        <v>51</v>
      </c>
      <c r="G32" s="4">
        <v>32.9</v>
      </c>
      <c r="H32" s="30">
        <v>5</v>
      </c>
      <c r="I32" s="802"/>
      <c r="J32" s="800"/>
      <c r="K32" s="801"/>
      <c r="L32" s="180" t="s">
        <v>301</v>
      </c>
      <c r="M32" s="129" t="s">
        <v>8</v>
      </c>
      <c r="N32" s="28">
        <f t="shared" si="2"/>
        <v>26</v>
      </c>
    </row>
    <row r="33" spans="1:14" ht="12.75">
      <c r="A33" s="6" t="s">
        <v>37</v>
      </c>
      <c r="B33" s="3">
        <f t="shared" si="1"/>
        <v>1996</v>
      </c>
      <c r="C33" s="11" t="s">
        <v>58</v>
      </c>
      <c r="D33" s="4">
        <v>18.33</v>
      </c>
      <c r="E33" s="7">
        <v>20</v>
      </c>
      <c r="F33" s="5" t="s">
        <v>53</v>
      </c>
      <c r="G33" s="4">
        <v>27.34</v>
      </c>
      <c r="H33" s="7">
        <v>3</v>
      </c>
      <c r="I33" s="802"/>
      <c r="J33" s="800"/>
      <c r="K33" s="801"/>
      <c r="L33" s="180" t="s">
        <v>302</v>
      </c>
      <c r="M33" s="129" t="s">
        <v>9</v>
      </c>
      <c r="N33" s="14">
        <f t="shared" si="2"/>
        <v>23</v>
      </c>
    </row>
    <row r="34" spans="1:14" ht="12.75">
      <c r="A34" s="6" t="s">
        <v>38</v>
      </c>
      <c r="B34" s="3">
        <f t="shared" si="1"/>
        <v>1997</v>
      </c>
      <c r="C34" s="2" t="s">
        <v>60</v>
      </c>
      <c r="D34" s="4">
        <v>22.28</v>
      </c>
      <c r="E34" s="7">
        <v>19</v>
      </c>
      <c r="F34" s="12" t="s">
        <v>51</v>
      </c>
      <c r="G34" s="4">
        <v>28.31</v>
      </c>
      <c r="H34" s="7">
        <v>4</v>
      </c>
      <c r="I34" s="802"/>
      <c r="J34" s="800"/>
      <c r="K34" s="801"/>
      <c r="L34" s="180" t="s">
        <v>303</v>
      </c>
      <c r="M34" s="129" t="s">
        <v>8</v>
      </c>
      <c r="N34" s="14">
        <f t="shared" si="2"/>
        <v>23</v>
      </c>
    </row>
    <row r="35" spans="1:14" ht="12.75">
      <c r="A35" s="6" t="s">
        <v>39</v>
      </c>
      <c r="B35" s="3">
        <f t="shared" si="1"/>
        <v>1998</v>
      </c>
      <c r="C35" s="2" t="s">
        <v>53</v>
      </c>
      <c r="D35" s="4">
        <v>19.24</v>
      </c>
      <c r="E35" s="7">
        <v>22</v>
      </c>
      <c r="F35" s="12" t="s">
        <v>51</v>
      </c>
      <c r="G35" s="4">
        <v>36.21</v>
      </c>
      <c r="H35" s="7">
        <v>3</v>
      </c>
      <c r="I35" s="802"/>
      <c r="J35" s="800"/>
      <c r="K35" s="801"/>
      <c r="L35" s="180" t="s">
        <v>304</v>
      </c>
      <c r="M35" s="129" t="s">
        <v>8</v>
      </c>
      <c r="N35" s="14">
        <f t="shared" si="2"/>
        <v>25</v>
      </c>
    </row>
    <row r="36" spans="1:14" ht="13.5" thickBot="1">
      <c r="A36" s="16" t="s">
        <v>40</v>
      </c>
      <c r="B36" s="17">
        <f t="shared" si="1"/>
        <v>1999</v>
      </c>
      <c r="C36" s="18" t="s">
        <v>61</v>
      </c>
      <c r="D36" s="19">
        <v>17.68</v>
      </c>
      <c r="E36" s="20">
        <v>22</v>
      </c>
      <c r="F36" s="21" t="s">
        <v>51</v>
      </c>
      <c r="G36" s="19">
        <v>23.88</v>
      </c>
      <c r="H36" s="20">
        <v>4</v>
      </c>
      <c r="I36" s="803"/>
      <c r="J36" s="804"/>
      <c r="K36" s="805"/>
      <c r="L36" s="195" t="s">
        <v>296</v>
      </c>
      <c r="M36" s="196" t="s">
        <v>8</v>
      </c>
      <c r="N36" s="29">
        <f t="shared" si="2"/>
        <v>26</v>
      </c>
    </row>
    <row r="37" spans="1:14" ht="12.75">
      <c r="A37" s="22" t="s">
        <v>65</v>
      </c>
      <c r="B37" s="23">
        <v>1999</v>
      </c>
      <c r="C37" s="24" t="s">
        <v>66</v>
      </c>
      <c r="D37" s="25">
        <v>15.84</v>
      </c>
      <c r="E37" s="80">
        <v>21</v>
      </c>
      <c r="F37" s="26" t="s">
        <v>51</v>
      </c>
      <c r="G37" s="25">
        <v>21.86</v>
      </c>
      <c r="H37" s="80">
        <v>4</v>
      </c>
      <c r="I37" s="784"/>
      <c r="J37" s="785"/>
      <c r="K37" s="786"/>
      <c r="L37" s="197" t="s">
        <v>305</v>
      </c>
      <c r="M37" s="198" t="s">
        <v>8</v>
      </c>
      <c r="N37" s="27">
        <f t="shared" si="2"/>
        <v>25</v>
      </c>
    </row>
    <row r="38" spans="1:14" ht="12.75">
      <c r="A38" s="6" t="s">
        <v>41</v>
      </c>
      <c r="B38" s="3">
        <f>B36+1</f>
        <v>2000</v>
      </c>
      <c r="C38" s="2" t="s">
        <v>55</v>
      </c>
      <c r="D38" s="4">
        <v>15.58</v>
      </c>
      <c r="E38" s="39">
        <v>27</v>
      </c>
      <c r="F38" s="5" t="s">
        <v>55</v>
      </c>
      <c r="G38" s="4">
        <v>20.07</v>
      </c>
      <c r="H38" s="46">
        <v>12</v>
      </c>
      <c r="I38" s="787"/>
      <c r="J38" s="788"/>
      <c r="K38" s="789"/>
      <c r="L38" s="180" t="s">
        <v>306</v>
      </c>
      <c r="M38" s="129" t="s">
        <v>12</v>
      </c>
      <c r="N38" s="79">
        <f t="shared" si="2"/>
        <v>39</v>
      </c>
    </row>
    <row r="39" spans="1:14" ht="12.75">
      <c r="A39" s="6" t="s">
        <v>42</v>
      </c>
      <c r="B39" s="3">
        <f>B38+1</f>
        <v>2001</v>
      </c>
      <c r="C39" s="2" t="s">
        <v>62</v>
      </c>
      <c r="D39" s="3">
        <v>15.363</v>
      </c>
      <c r="E39" s="39">
        <v>26</v>
      </c>
      <c r="F39" s="5" t="s">
        <v>55</v>
      </c>
      <c r="G39" s="78">
        <v>18.445</v>
      </c>
      <c r="H39" s="39">
        <v>8</v>
      </c>
      <c r="I39" s="787"/>
      <c r="J39" s="788"/>
      <c r="K39" s="789"/>
      <c r="L39" s="180" t="s">
        <v>307</v>
      </c>
      <c r="M39" s="129" t="s">
        <v>9</v>
      </c>
      <c r="N39" s="14">
        <f t="shared" si="2"/>
        <v>34</v>
      </c>
    </row>
    <row r="40" spans="1:14" ht="12.75">
      <c r="A40" s="6" t="s">
        <v>43</v>
      </c>
      <c r="B40" s="3">
        <f>B39+1</f>
        <v>2002</v>
      </c>
      <c r="C40" s="2" t="s">
        <v>63</v>
      </c>
      <c r="D40" s="78">
        <v>15.176</v>
      </c>
      <c r="E40" s="46">
        <v>30</v>
      </c>
      <c r="F40" s="5" t="s">
        <v>61</v>
      </c>
      <c r="G40" s="3">
        <v>18.458</v>
      </c>
      <c r="H40" s="39">
        <v>8</v>
      </c>
      <c r="I40" s="787"/>
      <c r="J40" s="788"/>
      <c r="K40" s="789"/>
      <c r="L40" s="180" t="s">
        <v>308</v>
      </c>
      <c r="M40" s="129" t="s">
        <v>11</v>
      </c>
      <c r="N40" s="14">
        <f t="shared" si="2"/>
        <v>38</v>
      </c>
    </row>
    <row r="41" spans="1:14" ht="12.75">
      <c r="A41" s="6" t="s">
        <v>175</v>
      </c>
      <c r="B41" s="3">
        <f>B40+1</f>
        <v>2003</v>
      </c>
      <c r="C41" s="2" t="s">
        <v>176</v>
      </c>
      <c r="D41" s="78">
        <v>14.477</v>
      </c>
      <c r="E41" s="46">
        <v>38</v>
      </c>
      <c r="F41" s="5" t="s">
        <v>55</v>
      </c>
      <c r="G41" s="3">
        <v>18.816</v>
      </c>
      <c r="H41" s="39">
        <v>11</v>
      </c>
      <c r="I41" s="787"/>
      <c r="J41" s="788"/>
      <c r="K41" s="789"/>
      <c r="L41" s="180" t="s">
        <v>303</v>
      </c>
      <c r="M41" s="129" t="s">
        <v>294</v>
      </c>
      <c r="N41" s="79">
        <f t="shared" si="2"/>
        <v>49</v>
      </c>
    </row>
    <row r="42" spans="1:14" ht="12.75">
      <c r="A42" s="6" t="s">
        <v>198</v>
      </c>
      <c r="B42" s="3">
        <v>2004</v>
      </c>
      <c r="C42" s="2" t="s">
        <v>158</v>
      </c>
      <c r="D42" s="78">
        <v>14.198</v>
      </c>
      <c r="E42" s="46">
        <v>45</v>
      </c>
      <c r="F42" s="5" t="s">
        <v>61</v>
      </c>
      <c r="G42" s="78">
        <v>17.004</v>
      </c>
      <c r="H42" s="39">
        <v>11</v>
      </c>
      <c r="I42" s="787"/>
      <c r="J42" s="788"/>
      <c r="K42" s="789"/>
      <c r="L42" s="180" t="s">
        <v>309</v>
      </c>
      <c r="M42" s="129" t="s">
        <v>9</v>
      </c>
      <c r="N42" s="79">
        <f t="shared" si="2"/>
        <v>56</v>
      </c>
    </row>
    <row r="43" spans="1:14" ht="12.75">
      <c r="A43" s="6" t="s">
        <v>214</v>
      </c>
      <c r="B43" s="3">
        <v>2005</v>
      </c>
      <c r="C43" s="11" t="s">
        <v>58</v>
      </c>
      <c r="D43" s="78">
        <v>14.725</v>
      </c>
      <c r="E43" s="82">
        <v>49</v>
      </c>
      <c r="F43" s="5" t="s">
        <v>161</v>
      </c>
      <c r="G43" s="78">
        <v>18.872</v>
      </c>
      <c r="H43" s="46">
        <v>13</v>
      </c>
      <c r="I43" s="787"/>
      <c r="J43" s="788"/>
      <c r="K43" s="789"/>
      <c r="L43" s="180" t="s">
        <v>310</v>
      </c>
      <c r="M43" s="129" t="s">
        <v>18</v>
      </c>
      <c r="N43" s="634">
        <f t="shared" si="2"/>
        <v>62</v>
      </c>
    </row>
    <row r="44" spans="1:14" ht="12.75">
      <c r="A44" s="6" t="s">
        <v>216</v>
      </c>
      <c r="B44" s="3">
        <v>2006</v>
      </c>
      <c r="C44" s="126" t="s">
        <v>62</v>
      </c>
      <c r="D44" s="127">
        <v>14.096</v>
      </c>
      <c r="E44" s="129">
        <v>43</v>
      </c>
      <c r="F44" s="128" t="s">
        <v>103</v>
      </c>
      <c r="G44" s="127">
        <v>18.013</v>
      </c>
      <c r="H44" s="129">
        <v>17</v>
      </c>
      <c r="I44" s="787"/>
      <c r="J44" s="788"/>
      <c r="K44" s="789"/>
      <c r="L44" s="180" t="s">
        <v>311</v>
      </c>
      <c r="M44" s="129" t="s">
        <v>312</v>
      </c>
      <c r="N44" s="130">
        <f t="shared" si="2"/>
        <v>60</v>
      </c>
    </row>
    <row r="45" spans="1:55" s="173" customFormat="1" ht="12.75">
      <c r="A45" s="167" t="s">
        <v>217</v>
      </c>
      <c r="B45" s="168">
        <v>2007</v>
      </c>
      <c r="C45" s="169" t="s">
        <v>62</v>
      </c>
      <c r="D45" s="170">
        <v>14.211</v>
      </c>
      <c r="E45" s="171">
        <v>42</v>
      </c>
      <c r="F45" s="128" t="s">
        <v>182</v>
      </c>
      <c r="G45" s="170">
        <v>17.805</v>
      </c>
      <c r="H45" s="171">
        <v>9</v>
      </c>
      <c r="I45" s="790"/>
      <c r="J45" s="791"/>
      <c r="K45" s="792"/>
      <c r="L45" s="180" t="s">
        <v>313</v>
      </c>
      <c r="M45" s="129" t="s">
        <v>294</v>
      </c>
      <c r="N45" s="172">
        <f t="shared" si="2"/>
        <v>51</v>
      </c>
      <c r="Q45" s="174"/>
      <c r="R45" s="175"/>
      <c r="S45" s="176"/>
      <c r="T45" s="174"/>
      <c r="U45" s="175"/>
      <c r="V45" s="176"/>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row>
    <row r="46" spans="1:57" s="184" customFormat="1" ht="12.75">
      <c r="A46" s="180" t="s">
        <v>218</v>
      </c>
      <c r="B46" s="127">
        <v>2008</v>
      </c>
      <c r="C46" s="290" t="s">
        <v>210</v>
      </c>
      <c r="D46" s="127">
        <v>14.638</v>
      </c>
      <c r="E46" s="129">
        <v>40</v>
      </c>
      <c r="F46" s="291" t="s">
        <v>103</v>
      </c>
      <c r="G46" s="127">
        <v>17.715</v>
      </c>
      <c r="H46" s="292">
        <v>12</v>
      </c>
      <c r="I46" s="293" t="s">
        <v>51</v>
      </c>
      <c r="J46" s="127">
        <v>17.627</v>
      </c>
      <c r="K46" s="129">
        <v>3</v>
      </c>
      <c r="L46" s="180" t="s">
        <v>314</v>
      </c>
      <c r="M46" s="129" t="s">
        <v>315</v>
      </c>
      <c r="N46" s="172">
        <f aca="true" t="shared" si="3" ref="N46:N51">E46+H46+K46</f>
        <v>55</v>
      </c>
      <c r="S46" s="183"/>
      <c r="T46" s="179"/>
      <c r="U46" s="191"/>
      <c r="V46" s="183"/>
      <c r="W46" s="179"/>
      <c r="X46" s="191"/>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row>
    <row r="47" spans="1:14" ht="12.75">
      <c r="A47" s="180" t="s">
        <v>219</v>
      </c>
      <c r="B47" s="127">
        <v>2009</v>
      </c>
      <c r="C47" s="290" t="s">
        <v>179</v>
      </c>
      <c r="D47" s="127">
        <v>14.088</v>
      </c>
      <c r="E47" s="129">
        <v>36</v>
      </c>
      <c r="F47" s="291" t="s">
        <v>103</v>
      </c>
      <c r="G47" s="127">
        <v>17.147</v>
      </c>
      <c r="H47" s="292">
        <v>14</v>
      </c>
      <c r="I47" s="346" t="s">
        <v>182</v>
      </c>
      <c r="J47" s="127">
        <v>15.902</v>
      </c>
      <c r="K47" s="129">
        <v>4</v>
      </c>
      <c r="L47" s="180" t="s">
        <v>339</v>
      </c>
      <c r="M47" s="129" t="s">
        <v>300</v>
      </c>
      <c r="N47" s="172">
        <f t="shared" si="3"/>
        <v>54</v>
      </c>
    </row>
    <row r="48" spans="1:14" ht="12.75">
      <c r="A48" s="180" t="s">
        <v>221</v>
      </c>
      <c r="B48" s="127">
        <v>2010</v>
      </c>
      <c r="C48" s="290" t="s">
        <v>356</v>
      </c>
      <c r="D48" s="345">
        <v>13.637</v>
      </c>
      <c r="E48" s="129">
        <v>37</v>
      </c>
      <c r="F48" s="291" t="s">
        <v>182</v>
      </c>
      <c r="G48" s="127">
        <v>17.207</v>
      </c>
      <c r="H48" s="292">
        <v>13</v>
      </c>
      <c r="I48" s="346" t="s">
        <v>182</v>
      </c>
      <c r="J48" s="127">
        <v>17.222</v>
      </c>
      <c r="K48" s="129">
        <v>5</v>
      </c>
      <c r="L48" s="180" t="s">
        <v>357</v>
      </c>
      <c r="M48" s="129" t="s">
        <v>358</v>
      </c>
      <c r="N48" s="172">
        <f t="shared" si="3"/>
        <v>55</v>
      </c>
    </row>
    <row r="49" spans="1:14" ht="12.75">
      <c r="A49" s="180" t="s">
        <v>222</v>
      </c>
      <c r="B49" s="127">
        <v>2011</v>
      </c>
      <c r="C49" s="290" t="s">
        <v>52</v>
      </c>
      <c r="D49" s="127">
        <v>14.062</v>
      </c>
      <c r="E49" s="129">
        <v>43</v>
      </c>
      <c r="F49" s="291" t="s">
        <v>103</v>
      </c>
      <c r="G49" s="127">
        <v>17.737</v>
      </c>
      <c r="H49" s="292">
        <v>16</v>
      </c>
      <c r="I49" s="346" t="s">
        <v>52</v>
      </c>
      <c r="J49" s="127">
        <v>16.336</v>
      </c>
      <c r="K49" s="129">
        <v>3</v>
      </c>
      <c r="L49" s="180" t="s">
        <v>677</v>
      </c>
      <c r="M49" s="129" t="s">
        <v>678</v>
      </c>
      <c r="N49" s="172">
        <f t="shared" si="3"/>
        <v>62</v>
      </c>
    </row>
    <row r="50" spans="1:14" ht="12.75">
      <c r="A50" s="180" t="s">
        <v>239</v>
      </c>
      <c r="B50" s="127">
        <v>2012</v>
      </c>
      <c r="C50" s="290" t="s">
        <v>729</v>
      </c>
      <c r="D50" s="127">
        <v>14.672</v>
      </c>
      <c r="E50" s="129">
        <v>41</v>
      </c>
      <c r="F50" s="291" t="s">
        <v>55</v>
      </c>
      <c r="G50" s="127">
        <v>17.119</v>
      </c>
      <c r="H50" s="292">
        <v>16</v>
      </c>
      <c r="I50" s="346" t="s">
        <v>101</v>
      </c>
      <c r="J50" s="127">
        <v>15.891</v>
      </c>
      <c r="K50" s="129">
        <v>5</v>
      </c>
      <c r="L50" s="180" t="s">
        <v>752</v>
      </c>
      <c r="M50" s="129" t="s">
        <v>730</v>
      </c>
      <c r="N50" s="172">
        <f t="shared" si="3"/>
        <v>62</v>
      </c>
    </row>
    <row r="51" spans="1:14" ht="12.75">
      <c r="A51" s="180" t="s">
        <v>240</v>
      </c>
      <c r="B51" s="127">
        <v>2013</v>
      </c>
      <c r="C51" s="290" t="s">
        <v>731</v>
      </c>
      <c r="D51" s="127">
        <v>13.677</v>
      </c>
      <c r="E51" s="129">
        <v>43</v>
      </c>
      <c r="F51" s="291" t="s">
        <v>210</v>
      </c>
      <c r="G51" s="122">
        <v>17.3</v>
      </c>
      <c r="H51" s="292">
        <v>18</v>
      </c>
      <c r="I51" s="346" t="s">
        <v>55</v>
      </c>
      <c r="J51" s="127">
        <v>15.578</v>
      </c>
      <c r="K51" s="129">
        <v>9</v>
      </c>
      <c r="L51" s="180" t="s">
        <v>753</v>
      </c>
      <c r="M51" s="129" t="s">
        <v>754</v>
      </c>
      <c r="N51" s="172">
        <f t="shared" si="3"/>
        <v>70</v>
      </c>
    </row>
    <row r="52" spans="1:14" ht="12.75">
      <c r="A52" s="180" t="s">
        <v>241</v>
      </c>
      <c r="B52" s="127">
        <v>2014</v>
      </c>
      <c r="C52" s="290" t="s">
        <v>356</v>
      </c>
      <c r="D52" s="127">
        <v>14.169</v>
      </c>
      <c r="E52" s="129">
        <v>47</v>
      </c>
      <c r="F52" s="291" t="s">
        <v>52</v>
      </c>
      <c r="G52" s="122">
        <v>17.086</v>
      </c>
      <c r="H52" s="292">
        <v>18</v>
      </c>
      <c r="I52" s="346" t="s">
        <v>179</v>
      </c>
      <c r="J52" s="127">
        <v>15.683</v>
      </c>
      <c r="K52" s="129">
        <v>9</v>
      </c>
      <c r="L52" s="180" t="s">
        <v>763</v>
      </c>
      <c r="M52" s="129" t="s">
        <v>764</v>
      </c>
      <c r="N52" s="713">
        <f>E52+H52+K52</f>
        <v>74</v>
      </c>
    </row>
    <row r="53" spans="1:14" ht="12.75">
      <c r="A53" s="180" t="s">
        <v>242</v>
      </c>
      <c r="B53" s="127">
        <v>2015</v>
      </c>
      <c r="C53" s="290" t="s">
        <v>61</v>
      </c>
      <c r="D53" s="127">
        <v>13.865</v>
      </c>
      <c r="E53" s="129">
        <v>38</v>
      </c>
      <c r="F53" s="291" t="s">
        <v>795</v>
      </c>
      <c r="G53" s="122">
        <v>16.874</v>
      </c>
      <c r="H53" s="292">
        <v>17</v>
      </c>
      <c r="I53" s="293" t="s">
        <v>51</v>
      </c>
      <c r="J53" s="127">
        <v>15.209</v>
      </c>
      <c r="K53" s="760">
        <v>12</v>
      </c>
      <c r="L53" s="180" t="s">
        <v>807</v>
      </c>
      <c r="M53" s="129" t="s">
        <v>808</v>
      </c>
      <c r="N53" s="130">
        <f>E53+H53+K53</f>
        <v>67</v>
      </c>
    </row>
    <row r="54" spans="1:55" s="762" customFormat="1" ht="13.5" thickBot="1">
      <c r="A54" s="181" t="s">
        <v>825</v>
      </c>
      <c r="B54" s="192">
        <v>2016</v>
      </c>
      <c r="C54" s="193" t="s">
        <v>351</v>
      </c>
      <c r="D54" s="192">
        <v>13.969</v>
      </c>
      <c r="E54" s="182">
        <v>40</v>
      </c>
      <c r="F54" s="194" t="s">
        <v>322</v>
      </c>
      <c r="G54" s="715">
        <v>16.62</v>
      </c>
      <c r="H54" s="766">
        <v>19</v>
      </c>
      <c r="I54" s="761" t="s">
        <v>254</v>
      </c>
      <c r="J54" s="716">
        <v>15.205</v>
      </c>
      <c r="K54" s="717">
        <v>12</v>
      </c>
      <c r="L54" s="181" t="s">
        <v>826</v>
      </c>
      <c r="M54" s="182" t="s">
        <v>827</v>
      </c>
      <c r="N54" s="714">
        <f>E54+H54+K54</f>
        <v>71</v>
      </c>
      <c r="Q54" s="763"/>
      <c r="R54" s="764"/>
      <c r="S54" s="765"/>
      <c r="T54" s="763"/>
      <c r="U54" s="764"/>
      <c r="V54" s="765"/>
      <c r="W54" s="763"/>
      <c r="X54" s="763"/>
      <c r="Y54" s="763"/>
      <c r="Z54" s="763"/>
      <c r="AA54" s="763"/>
      <c r="AB54" s="763"/>
      <c r="AC54" s="763"/>
      <c r="AD54" s="763"/>
      <c r="AE54" s="763"/>
      <c r="AF54" s="763"/>
      <c r="AG54" s="763"/>
      <c r="AH54" s="763"/>
      <c r="AI54" s="763"/>
      <c r="AJ54" s="763"/>
      <c r="AK54" s="763"/>
      <c r="AL54" s="763"/>
      <c r="AM54" s="763"/>
      <c r="AN54" s="763"/>
      <c r="AO54" s="763"/>
      <c r="AP54" s="763"/>
      <c r="AQ54" s="763"/>
      <c r="AR54" s="763"/>
      <c r="AS54" s="763"/>
      <c r="AT54" s="763"/>
      <c r="AU54" s="763"/>
      <c r="AV54" s="763"/>
      <c r="AW54" s="763"/>
      <c r="AX54" s="763"/>
      <c r="AY54" s="763"/>
      <c r="AZ54" s="763"/>
      <c r="BA54" s="763"/>
      <c r="BB54" s="763"/>
      <c r="BC54" s="763"/>
    </row>
    <row r="56" ht="12.75">
      <c r="N56" s="15">
        <f>SUM(N4:N54)</f>
        <v>1613</v>
      </c>
    </row>
    <row r="57" spans="3:55" ht="12.75">
      <c r="C57" s="184"/>
      <c r="D57" s="184"/>
      <c r="E57" s="184"/>
      <c r="F57" s="179"/>
      <c r="G57" s="179"/>
      <c r="H57" s="15"/>
      <c r="I57"/>
      <c r="J57"/>
      <c r="K57" s="10"/>
      <c r="L57" s="15"/>
      <c r="M57" s="31"/>
      <c r="N57" s="10"/>
      <c r="O57" s="15"/>
      <c r="P57" s="31"/>
      <c r="R57" s="10"/>
      <c r="S57" s="10"/>
      <c r="U57" s="10"/>
      <c r="V57" s="10"/>
      <c r="AX57"/>
      <c r="AY57"/>
      <c r="AZ57"/>
      <c r="BA57"/>
      <c r="BB57"/>
      <c r="BC57"/>
    </row>
  </sheetData>
  <sheetProtection/>
  <mergeCells count="6">
    <mergeCell ref="L2:M2"/>
    <mergeCell ref="I37:K45"/>
    <mergeCell ref="A1:N1"/>
    <mergeCell ref="F4:H27"/>
    <mergeCell ref="I4:K36"/>
  </mergeCells>
  <printOptions horizontalCentered="1"/>
  <pageMargins left="0.1968503937007874" right="0.1968503937007874" top="0.5905511811023623" bottom="0.1968503937007874" header="0.5118110236220472" footer="0.5118110236220472"/>
  <pageSetup horizontalDpi="300" verticalDpi="300" orientation="portrait" paperSize="8" scale="125" r:id="rId1"/>
</worksheet>
</file>

<file path=xl/worksheets/sheet10.xml><?xml version="1.0" encoding="utf-8"?>
<worksheet xmlns="http://schemas.openxmlformats.org/spreadsheetml/2006/main" xmlns:r="http://schemas.openxmlformats.org/officeDocument/2006/relationships">
  <dimension ref="A1:BG13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2.75"/>
  <cols>
    <col min="1" max="1" width="24.25390625" style="0" bestFit="1" customWidth="1"/>
    <col min="2" max="52" width="2.75390625" style="15" customWidth="1"/>
    <col min="53" max="55" width="3.00390625" style="15" customWidth="1"/>
    <col min="56" max="57" width="9.125" style="1" customWidth="1"/>
  </cols>
  <sheetData>
    <row r="1" spans="2:56" s="512" customFormat="1" ht="24.75">
      <c r="B1" s="510">
        <v>1967</v>
      </c>
      <c r="C1" s="510">
        <v>1968</v>
      </c>
      <c r="D1" s="510">
        <v>1969</v>
      </c>
      <c r="E1" s="510">
        <v>1970</v>
      </c>
      <c r="F1" s="510">
        <v>1971</v>
      </c>
      <c r="G1" s="510">
        <v>1972</v>
      </c>
      <c r="H1" s="510">
        <v>1973</v>
      </c>
      <c r="I1" s="510">
        <v>1974</v>
      </c>
      <c r="J1" s="510">
        <v>1975</v>
      </c>
      <c r="K1" s="510">
        <v>1976</v>
      </c>
      <c r="L1" s="510">
        <v>1977</v>
      </c>
      <c r="M1" s="510">
        <v>1978</v>
      </c>
      <c r="N1" s="510">
        <v>1979</v>
      </c>
      <c r="O1" s="510">
        <v>1980</v>
      </c>
      <c r="P1" s="510">
        <v>1981</v>
      </c>
      <c r="Q1" s="510">
        <v>1982</v>
      </c>
      <c r="R1" s="510">
        <v>1983</v>
      </c>
      <c r="S1" s="510">
        <v>1984</v>
      </c>
      <c r="T1" s="510">
        <v>1985</v>
      </c>
      <c r="U1" s="510">
        <v>1986</v>
      </c>
      <c r="V1" s="510">
        <v>1987</v>
      </c>
      <c r="W1" s="510">
        <v>1988</v>
      </c>
      <c r="X1" s="510">
        <v>1989</v>
      </c>
      <c r="Y1" s="510">
        <v>1990</v>
      </c>
      <c r="Z1" s="510">
        <v>1991</v>
      </c>
      <c r="AA1" s="510">
        <v>1992</v>
      </c>
      <c r="AB1" s="510">
        <v>1993</v>
      </c>
      <c r="AC1" s="510">
        <v>1994</v>
      </c>
      <c r="AD1" s="510">
        <v>1995</v>
      </c>
      <c r="AE1" s="510">
        <v>1996</v>
      </c>
      <c r="AF1" s="510">
        <v>1997</v>
      </c>
      <c r="AG1" s="510">
        <v>1998</v>
      </c>
      <c r="AH1" s="510">
        <v>1999</v>
      </c>
      <c r="AI1" s="510">
        <v>700</v>
      </c>
      <c r="AJ1" s="510">
        <v>2000</v>
      </c>
      <c r="AK1" s="510">
        <v>2001</v>
      </c>
      <c r="AL1" s="510">
        <v>2002</v>
      </c>
      <c r="AM1" s="510">
        <v>2003</v>
      </c>
      <c r="AN1" s="510">
        <v>2004</v>
      </c>
      <c r="AO1" s="510">
        <v>2005</v>
      </c>
      <c r="AP1" s="510">
        <v>2006</v>
      </c>
      <c r="AQ1" s="510">
        <v>2007</v>
      </c>
      <c r="AR1" s="510">
        <v>2008</v>
      </c>
      <c r="AS1" s="510">
        <v>2009</v>
      </c>
      <c r="AT1" s="510">
        <v>2010</v>
      </c>
      <c r="AU1" s="510">
        <v>2011</v>
      </c>
      <c r="AV1" s="510">
        <v>2012</v>
      </c>
      <c r="AW1" s="510">
        <v>2013</v>
      </c>
      <c r="AX1" s="510">
        <v>2014</v>
      </c>
      <c r="AY1" s="510">
        <v>2015</v>
      </c>
      <c r="AZ1" s="510">
        <v>2016</v>
      </c>
      <c r="BA1" s="510"/>
      <c r="BB1" s="510" t="s">
        <v>662</v>
      </c>
      <c r="BC1" s="511"/>
      <c r="BD1" s="1"/>
    </row>
    <row r="2" spans="1:56" ht="12.75">
      <c r="A2" s="458" t="s">
        <v>51</v>
      </c>
      <c r="B2" s="15">
        <v>1</v>
      </c>
      <c r="C2" s="15">
        <v>1</v>
      </c>
      <c r="D2" s="15">
        <v>1</v>
      </c>
      <c r="E2" s="15">
        <v>1</v>
      </c>
      <c r="F2" s="15">
        <v>1</v>
      </c>
      <c r="G2" s="15">
        <v>1</v>
      </c>
      <c r="H2" s="15">
        <v>1</v>
      </c>
      <c r="I2" s="15">
        <v>1</v>
      </c>
      <c r="J2" s="15">
        <v>1</v>
      </c>
      <c r="K2" s="15">
        <v>1</v>
      </c>
      <c r="L2" s="15">
        <v>1</v>
      </c>
      <c r="M2" s="15">
        <v>1</v>
      </c>
      <c r="N2" s="15">
        <v>1</v>
      </c>
      <c r="O2" s="15">
        <v>1</v>
      </c>
      <c r="P2" s="15">
        <v>1</v>
      </c>
      <c r="Q2" s="15">
        <v>1</v>
      </c>
      <c r="R2" s="15">
        <v>1</v>
      </c>
      <c r="S2" s="15">
        <v>1</v>
      </c>
      <c r="T2" s="15">
        <v>1</v>
      </c>
      <c r="U2" s="15">
        <v>1</v>
      </c>
      <c r="V2" s="15">
        <v>1</v>
      </c>
      <c r="W2" s="15">
        <v>1</v>
      </c>
      <c r="X2" s="15">
        <v>1</v>
      </c>
      <c r="Y2" s="15">
        <v>1</v>
      </c>
      <c r="Z2" s="15">
        <v>1</v>
      </c>
      <c r="AA2" s="15">
        <v>1</v>
      </c>
      <c r="AB2" s="15">
        <v>1</v>
      </c>
      <c r="AC2" s="15">
        <v>1</v>
      </c>
      <c r="AD2" s="15">
        <v>1</v>
      </c>
      <c r="AE2" s="15">
        <v>1</v>
      </c>
      <c r="AF2" s="15">
        <v>1</v>
      </c>
      <c r="AG2" s="15">
        <v>1</v>
      </c>
      <c r="AH2" s="15">
        <v>1</v>
      </c>
      <c r="AI2" s="15">
        <v>1</v>
      </c>
      <c r="AJ2" s="15">
        <v>1</v>
      </c>
      <c r="AK2" s="15">
        <v>1</v>
      </c>
      <c r="AL2" s="15">
        <v>1</v>
      </c>
      <c r="AM2" s="15">
        <v>1</v>
      </c>
      <c r="AN2" s="15">
        <v>1</v>
      </c>
      <c r="AO2" s="15">
        <v>1</v>
      </c>
      <c r="AP2" s="15">
        <v>1</v>
      </c>
      <c r="AQ2" s="15">
        <v>1</v>
      </c>
      <c r="AR2" s="15">
        <v>1</v>
      </c>
      <c r="AS2" s="15">
        <v>1</v>
      </c>
      <c r="AT2" s="15">
        <v>1</v>
      </c>
      <c r="AU2" s="15">
        <v>1</v>
      </c>
      <c r="AV2" s="15">
        <v>1</v>
      </c>
      <c r="AW2" s="15">
        <v>1</v>
      </c>
      <c r="AX2" s="15">
        <v>1</v>
      </c>
      <c r="AY2" s="15">
        <v>1</v>
      </c>
      <c r="AZ2" s="15">
        <v>1</v>
      </c>
      <c r="BB2" s="15">
        <f aca="true" t="shared" si="0" ref="BB2:BB33">SUM(B2:AZ2)</f>
        <v>51</v>
      </c>
      <c r="BD2" s="633"/>
    </row>
    <row r="3" spans="1:56" ht="12.75">
      <c r="A3" s="63" t="s">
        <v>48</v>
      </c>
      <c r="E3" s="15">
        <v>1</v>
      </c>
      <c r="F3" s="15">
        <v>1</v>
      </c>
      <c r="G3" s="15">
        <v>1</v>
      </c>
      <c r="H3" s="15">
        <v>1</v>
      </c>
      <c r="I3" s="15">
        <v>1</v>
      </c>
      <c r="J3" s="15">
        <v>1</v>
      </c>
      <c r="K3" s="15">
        <v>1</v>
      </c>
      <c r="L3" s="15">
        <v>1</v>
      </c>
      <c r="M3" s="15">
        <v>1</v>
      </c>
      <c r="N3" s="15">
        <v>1</v>
      </c>
      <c r="O3" s="15">
        <v>1</v>
      </c>
      <c r="P3" s="15">
        <v>1</v>
      </c>
      <c r="Q3" s="15">
        <v>1</v>
      </c>
      <c r="R3" s="15">
        <v>1</v>
      </c>
      <c r="S3" s="15">
        <v>1</v>
      </c>
      <c r="T3" s="15">
        <v>1</v>
      </c>
      <c r="U3" s="15">
        <v>1</v>
      </c>
      <c r="V3" s="15">
        <v>1</v>
      </c>
      <c r="W3" s="15">
        <v>1</v>
      </c>
      <c r="X3" s="15">
        <v>1</v>
      </c>
      <c r="Z3" s="15">
        <v>1</v>
      </c>
      <c r="AA3" s="15">
        <v>1</v>
      </c>
      <c r="AB3" s="15">
        <v>1</v>
      </c>
      <c r="AC3" s="15">
        <v>1</v>
      </c>
      <c r="AD3" s="15">
        <v>1</v>
      </c>
      <c r="AE3" s="15">
        <v>1</v>
      </c>
      <c r="AF3" s="15">
        <v>1</v>
      </c>
      <c r="AG3" s="15">
        <v>1</v>
      </c>
      <c r="AH3" s="15">
        <v>1</v>
      </c>
      <c r="AI3" s="15">
        <v>1</v>
      </c>
      <c r="AJ3" s="15">
        <v>1</v>
      </c>
      <c r="AK3" s="15">
        <v>1</v>
      </c>
      <c r="AL3" s="15">
        <v>1</v>
      </c>
      <c r="AM3" s="15">
        <v>1</v>
      </c>
      <c r="AN3" s="15">
        <v>1</v>
      </c>
      <c r="AO3" s="15">
        <v>1</v>
      </c>
      <c r="AP3" s="15">
        <v>1</v>
      </c>
      <c r="AQ3" s="15">
        <v>1</v>
      </c>
      <c r="AR3" s="15">
        <v>1</v>
      </c>
      <c r="AS3" s="15">
        <v>1</v>
      </c>
      <c r="AT3" s="15">
        <v>1</v>
      </c>
      <c r="AU3" s="15">
        <v>1</v>
      </c>
      <c r="AV3" s="15">
        <v>1</v>
      </c>
      <c r="AW3" s="15">
        <v>1</v>
      </c>
      <c r="AX3" s="15">
        <v>1</v>
      </c>
      <c r="AY3" s="15">
        <v>1</v>
      </c>
      <c r="AZ3" s="15">
        <v>1</v>
      </c>
      <c r="BB3" s="15">
        <f t="shared" si="0"/>
        <v>47</v>
      </c>
      <c r="BD3" s="767"/>
    </row>
    <row r="4" spans="1:54" ht="12.75">
      <c r="A4" s="63" t="s">
        <v>53</v>
      </c>
      <c r="E4" s="15">
        <v>1</v>
      </c>
      <c r="H4" s="15">
        <v>1</v>
      </c>
      <c r="I4" s="15">
        <v>1</v>
      </c>
      <c r="J4" s="15">
        <v>1</v>
      </c>
      <c r="K4" s="15">
        <v>1</v>
      </c>
      <c r="L4" s="15">
        <v>1</v>
      </c>
      <c r="M4" s="15">
        <v>1</v>
      </c>
      <c r="N4" s="15">
        <v>1</v>
      </c>
      <c r="O4" s="15">
        <v>1</v>
      </c>
      <c r="P4" s="15">
        <v>1</v>
      </c>
      <c r="Q4" s="15">
        <v>1</v>
      </c>
      <c r="R4" s="15">
        <v>1</v>
      </c>
      <c r="S4" s="15">
        <v>1</v>
      </c>
      <c r="T4" s="15">
        <v>1</v>
      </c>
      <c r="U4" s="15">
        <v>1</v>
      </c>
      <c r="V4" s="15">
        <v>1</v>
      </c>
      <c r="W4" s="15">
        <v>1</v>
      </c>
      <c r="X4" s="15">
        <v>1</v>
      </c>
      <c r="Y4" s="15">
        <v>1</v>
      </c>
      <c r="Z4" s="15">
        <v>1</v>
      </c>
      <c r="AA4" s="15">
        <v>1</v>
      </c>
      <c r="AB4" s="15">
        <v>1</v>
      </c>
      <c r="AC4" s="15">
        <v>1</v>
      </c>
      <c r="AD4" s="15">
        <v>1</v>
      </c>
      <c r="AE4" s="15">
        <v>1</v>
      </c>
      <c r="AF4" s="15">
        <v>1</v>
      </c>
      <c r="AG4" s="15">
        <v>1</v>
      </c>
      <c r="AH4" s="15">
        <v>1</v>
      </c>
      <c r="AI4" s="15">
        <v>1</v>
      </c>
      <c r="AJ4" s="15">
        <v>1</v>
      </c>
      <c r="AK4" s="15">
        <v>1</v>
      </c>
      <c r="AL4" s="15">
        <v>1</v>
      </c>
      <c r="AM4" s="15">
        <v>1</v>
      </c>
      <c r="AN4" s="15">
        <v>1</v>
      </c>
      <c r="AO4" s="15">
        <v>1</v>
      </c>
      <c r="AP4" s="15">
        <v>1</v>
      </c>
      <c r="AQ4" s="15">
        <v>1</v>
      </c>
      <c r="AS4" s="15">
        <v>1</v>
      </c>
      <c r="AT4" s="15">
        <v>1</v>
      </c>
      <c r="AU4" s="15">
        <v>1</v>
      </c>
      <c r="AV4" s="15">
        <v>1</v>
      </c>
      <c r="AW4" s="15">
        <v>1</v>
      </c>
      <c r="AX4" s="15">
        <v>1</v>
      </c>
      <c r="AY4" s="15">
        <v>1</v>
      </c>
      <c r="AZ4" s="15">
        <v>1</v>
      </c>
      <c r="BB4" s="15">
        <f t="shared" si="0"/>
        <v>45</v>
      </c>
    </row>
    <row r="5" spans="1:54" ht="12.75">
      <c r="A5" s="10" t="s">
        <v>55</v>
      </c>
      <c r="B5" s="15">
        <v>1</v>
      </c>
      <c r="C5" s="15">
        <v>1</v>
      </c>
      <c r="D5" s="15">
        <v>1</v>
      </c>
      <c r="E5" s="15">
        <v>1</v>
      </c>
      <c r="F5" s="15">
        <v>1</v>
      </c>
      <c r="G5" s="15">
        <v>1</v>
      </c>
      <c r="K5" s="15">
        <v>1</v>
      </c>
      <c r="M5" s="15">
        <v>1</v>
      </c>
      <c r="N5" s="15">
        <v>1</v>
      </c>
      <c r="O5" s="15">
        <v>1</v>
      </c>
      <c r="P5" s="15">
        <v>1</v>
      </c>
      <c r="R5" s="15">
        <v>1</v>
      </c>
      <c r="S5" s="15">
        <v>1</v>
      </c>
      <c r="T5" s="15">
        <v>1</v>
      </c>
      <c r="U5" s="15">
        <v>1</v>
      </c>
      <c r="V5" s="15">
        <v>1</v>
      </c>
      <c r="W5" s="15">
        <v>1</v>
      </c>
      <c r="X5" s="15">
        <v>1</v>
      </c>
      <c r="Y5" s="15">
        <v>1</v>
      </c>
      <c r="Z5" s="15">
        <v>1</v>
      </c>
      <c r="AA5" s="15">
        <v>1</v>
      </c>
      <c r="AB5" s="15">
        <v>1</v>
      </c>
      <c r="AC5" s="15">
        <v>1</v>
      </c>
      <c r="AD5" s="15">
        <v>1</v>
      </c>
      <c r="AE5" s="15">
        <v>1</v>
      </c>
      <c r="AF5" s="15">
        <v>1</v>
      </c>
      <c r="AG5" s="15">
        <v>1</v>
      </c>
      <c r="AH5" s="15">
        <v>1</v>
      </c>
      <c r="AI5" s="15">
        <v>1</v>
      </c>
      <c r="AJ5" s="15">
        <v>1</v>
      </c>
      <c r="AK5" s="15">
        <v>1</v>
      </c>
      <c r="AM5" s="15">
        <v>1</v>
      </c>
      <c r="AN5" s="15">
        <v>1</v>
      </c>
      <c r="AO5" s="15">
        <v>1</v>
      </c>
      <c r="AP5" s="15">
        <v>1</v>
      </c>
      <c r="AQ5" s="15">
        <v>1</v>
      </c>
      <c r="AR5" s="15">
        <v>1</v>
      </c>
      <c r="AS5" s="15">
        <v>1</v>
      </c>
      <c r="AT5" s="15">
        <v>1</v>
      </c>
      <c r="AU5" s="15">
        <v>1</v>
      </c>
      <c r="AV5" s="15">
        <v>1</v>
      </c>
      <c r="AW5" s="15">
        <v>1</v>
      </c>
      <c r="AX5" s="15">
        <v>1</v>
      </c>
      <c r="AY5" s="15">
        <v>1</v>
      </c>
      <c r="AZ5" s="15">
        <v>1</v>
      </c>
      <c r="BB5" s="15">
        <f t="shared" si="0"/>
        <v>45</v>
      </c>
    </row>
    <row r="6" spans="1:56" ht="12.75">
      <c r="A6" s="63" t="s">
        <v>46</v>
      </c>
      <c r="C6" s="15">
        <v>1</v>
      </c>
      <c r="D6" s="15">
        <v>1</v>
      </c>
      <c r="E6" s="15">
        <v>1</v>
      </c>
      <c r="F6" s="15">
        <v>1</v>
      </c>
      <c r="G6" s="15">
        <v>1</v>
      </c>
      <c r="H6" s="15">
        <v>1</v>
      </c>
      <c r="I6" s="15">
        <v>1</v>
      </c>
      <c r="J6" s="15">
        <v>1</v>
      </c>
      <c r="K6" s="15">
        <v>1</v>
      </c>
      <c r="L6" s="15">
        <v>1</v>
      </c>
      <c r="M6" s="15">
        <v>1</v>
      </c>
      <c r="N6" s="15">
        <v>1</v>
      </c>
      <c r="O6" s="15">
        <v>1</v>
      </c>
      <c r="P6" s="15">
        <v>1</v>
      </c>
      <c r="Q6" s="15">
        <v>1</v>
      </c>
      <c r="R6" s="15">
        <v>1</v>
      </c>
      <c r="S6" s="15">
        <v>1</v>
      </c>
      <c r="T6" s="15">
        <v>1</v>
      </c>
      <c r="U6" s="15">
        <v>1</v>
      </c>
      <c r="V6" s="15">
        <v>1</v>
      </c>
      <c r="W6" s="15">
        <v>1</v>
      </c>
      <c r="X6" s="15">
        <v>1</v>
      </c>
      <c r="Y6" s="15">
        <v>1</v>
      </c>
      <c r="AB6" s="15">
        <v>1</v>
      </c>
      <c r="AC6" s="15">
        <v>1</v>
      </c>
      <c r="AD6" s="15">
        <v>1</v>
      </c>
      <c r="AE6" s="15">
        <v>1</v>
      </c>
      <c r="AF6" s="15">
        <v>1</v>
      </c>
      <c r="AG6" s="15">
        <v>1</v>
      </c>
      <c r="AH6" s="15">
        <v>1</v>
      </c>
      <c r="AI6" s="15">
        <v>1</v>
      </c>
      <c r="AJ6" s="15">
        <v>1</v>
      </c>
      <c r="AL6" s="15">
        <v>1</v>
      </c>
      <c r="AM6" s="15">
        <v>1</v>
      </c>
      <c r="AN6" s="15">
        <v>1</v>
      </c>
      <c r="AO6" s="15">
        <v>1</v>
      </c>
      <c r="AQ6" s="15">
        <v>1</v>
      </c>
      <c r="AR6" s="15">
        <v>1</v>
      </c>
      <c r="AT6" s="15">
        <v>1</v>
      </c>
      <c r="AU6" s="15">
        <v>1</v>
      </c>
      <c r="AW6" s="15">
        <v>1</v>
      </c>
      <c r="AX6" s="15">
        <v>1</v>
      </c>
      <c r="AZ6" s="15">
        <v>1</v>
      </c>
      <c r="BB6" s="15">
        <f t="shared" si="0"/>
        <v>43</v>
      </c>
      <c r="BD6" s="633"/>
    </row>
    <row r="7" spans="1:56" ht="12.75">
      <c r="A7" s="63" t="s">
        <v>108</v>
      </c>
      <c r="H7" s="15">
        <v>1</v>
      </c>
      <c r="L7" s="15">
        <v>1</v>
      </c>
      <c r="M7" s="15">
        <v>1</v>
      </c>
      <c r="N7" s="15">
        <v>1</v>
      </c>
      <c r="O7" s="15">
        <v>1</v>
      </c>
      <c r="P7" s="15">
        <v>1</v>
      </c>
      <c r="Q7" s="15">
        <v>1</v>
      </c>
      <c r="R7" s="15">
        <v>1</v>
      </c>
      <c r="S7" s="15">
        <v>1</v>
      </c>
      <c r="T7" s="15">
        <v>1</v>
      </c>
      <c r="U7" s="15">
        <v>1</v>
      </c>
      <c r="W7" s="15">
        <v>1</v>
      </c>
      <c r="X7" s="15">
        <v>1</v>
      </c>
      <c r="Y7" s="15">
        <v>1</v>
      </c>
      <c r="Z7" s="15">
        <v>1</v>
      </c>
      <c r="AA7" s="15">
        <v>1</v>
      </c>
      <c r="AB7" s="15">
        <v>1</v>
      </c>
      <c r="AC7" s="15">
        <v>1</v>
      </c>
      <c r="AD7" s="15">
        <v>1</v>
      </c>
      <c r="AE7" s="15">
        <v>1</v>
      </c>
      <c r="AF7" s="15">
        <v>1</v>
      </c>
      <c r="AG7" s="15">
        <v>1</v>
      </c>
      <c r="AH7" s="15">
        <v>1</v>
      </c>
      <c r="AI7" s="15">
        <v>1</v>
      </c>
      <c r="AJ7" s="15">
        <v>1</v>
      </c>
      <c r="AK7" s="15">
        <v>1</v>
      </c>
      <c r="AL7" s="15">
        <v>1</v>
      </c>
      <c r="AM7" s="15">
        <v>1</v>
      </c>
      <c r="AN7" s="15">
        <v>1</v>
      </c>
      <c r="AO7" s="15">
        <v>1</v>
      </c>
      <c r="AP7" s="15">
        <v>1</v>
      </c>
      <c r="AQ7" s="15">
        <v>1</v>
      </c>
      <c r="AR7" s="15">
        <v>1</v>
      </c>
      <c r="AS7" s="15">
        <v>1</v>
      </c>
      <c r="AT7" s="15">
        <v>1</v>
      </c>
      <c r="AU7" s="15">
        <v>1</v>
      </c>
      <c r="AV7" s="15">
        <v>1</v>
      </c>
      <c r="AW7" s="15">
        <v>1</v>
      </c>
      <c r="AX7" s="15">
        <v>1</v>
      </c>
      <c r="AY7" s="15">
        <v>1</v>
      </c>
      <c r="AZ7" s="15">
        <v>1</v>
      </c>
      <c r="BB7" s="15">
        <f t="shared" si="0"/>
        <v>41</v>
      </c>
      <c r="BD7" s="633"/>
    </row>
    <row r="8" spans="1:56" ht="12.75">
      <c r="A8" s="10" t="s">
        <v>104</v>
      </c>
      <c r="B8" s="15">
        <v>1</v>
      </c>
      <c r="D8" s="15">
        <v>1</v>
      </c>
      <c r="F8" s="15">
        <v>1</v>
      </c>
      <c r="G8" s="15">
        <v>1</v>
      </c>
      <c r="N8" s="15">
        <v>1</v>
      </c>
      <c r="O8" s="15">
        <v>1</v>
      </c>
      <c r="P8" s="15">
        <v>1</v>
      </c>
      <c r="Q8" s="15">
        <v>1</v>
      </c>
      <c r="R8" s="15">
        <v>1</v>
      </c>
      <c r="S8" s="15">
        <v>1</v>
      </c>
      <c r="T8" s="15">
        <v>1</v>
      </c>
      <c r="U8" s="15">
        <v>1</v>
      </c>
      <c r="V8" s="15">
        <v>1</v>
      </c>
      <c r="W8" s="15">
        <v>1</v>
      </c>
      <c r="X8" s="15">
        <v>1</v>
      </c>
      <c r="Y8" s="15">
        <v>1</v>
      </c>
      <c r="Z8" s="15">
        <v>1</v>
      </c>
      <c r="AA8" s="15">
        <v>1</v>
      </c>
      <c r="AB8" s="15">
        <v>1</v>
      </c>
      <c r="AC8" s="15">
        <v>1</v>
      </c>
      <c r="AD8" s="15">
        <v>1</v>
      </c>
      <c r="AE8" s="15">
        <v>1</v>
      </c>
      <c r="AF8" s="15">
        <v>1</v>
      </c>
      <c r="AG8" s="15">
        <v>1</v>
      </c>
      <c r="AH8" s="15">
        <v>1</v>
      </c>
      <c r="AI8" s="15">
        <v>1</v>
      </c>
      <c r="AJ8" s="15">
        <v>1</v>
      </c>
      <c r="AK8" s="15">
        <v>1</v>
      </c>
      <c r="AL8" s="15">
        <v>1</v>
      </c>
      <c r="AM8" s="15">
        <v>1</v>
      </c>
      <c r="AN8" s="15">
        <v>1</v>
      </c>
      <c r="AO8" s="15">
        <v>1</v>
      </c>
      <c r="AP8" s="15">
        <v>1</v>
      </c>
      <c r="AU8" s="15">
        <v>1</v>
      </c>
      <c r="AV8" s="15">
        <v>1</v>
      </c>
      <c r="AW8" s="15">
        <v>1</v>
      </c>
      <c r="AX8" s="15">
        <v>1</v>
      </c>
      <c r="AY8" s="15">
        <v>1</v>
      </c>
      <c r="AZ8" s="15">
        <v>1</v>
      </c>
      <c r="BB8" s="15">
        <f t="shared" si="0"/>
        <v>39</v>
      </c>
      <c r="BD8" s="767"/>
    </row>
    <row r="9" spans="1:56" ht="12.75">
      <c r="A9" s="10" t="s">
        <v>105</v>
      </c>
      <c r="B9" s="15">
        <v>1</v>
      </c>
      <c r="C9" s="15">
        <v>1</v>
      </c>
      <c r="D9" s="15">
        <v>1</v>
      </c>
      <c r="E9" s="15">
        <v>1</v>
      </c>
      <c r="F9" s="15">
        <v>1</v>
      </c>
      <c r="G9" s="15">
        <v>1</v>
      </c>
      <c r="H9" s="15">
        <v>1</v>
      </c>
      <c r="I9" s="15">
        <v>1</v>
      </c>
      <c r="J9" s="15">
        <v>1</v>
      </c>
      <c r="K9" s="15">
        <v>1</v>
      </c>
      <c r="L9" s="15">
        <v>1</v>
      </c>
      <c r="M9" s="15">
        <v>1</v>
      </c>
      <c r="N9" s="15">
        <v>1</v>
      </c>
      <c r="O9" s="15">
        <v>1</v>
      </c>
      <c r="P9" s="15">
        <v>1</v>
      </c>
      <c r="Q9" s="15">
        <v>1</v>
      </c>
      <c r="S9" s="15">
        <v>1</v>
      </c>
      <c r="T9" s="15">
        <v>1</v>
      </c>
      <c r="U9" s="15">
        <v>1</v>
      </c>
      <c r="V9" s="15">
        <v>1</v>
      </c>
      <c r="W9" s="15">
        <v>1</v>
      </c>
      <c r="X9" s="15">
        <v>1</v>
      </c>
      <c r="Y9" s="15">
        <v>1</v>
      </c>
      <c r="Z9" s="15">
        <v>1</v>
      </c>
      <c r="AA9" s="15">
        <v>1</v>
      </c>
      <c r="AB9" s="15">
        <v>1</v>
      </c>
      <c r="AC9" s="15">
        <v>1</v>
      </c>
      <c r="AD9" s="15">
        <v>1</v>
      </c>
      <c r="AE9" s="15">
        <v>1</v>
      </c>
      <c r="AF9" s="15">
        <v>1</v>
      </c>
      <c r="AG9" s="15">
        <v>1</v>
      </c>
      <c r="AI9" s="15">
        <v>1</v>
      </c>
      <c r="AJ9" s="15">
        <v>1</v>
      </c>
      <c r="AL9" s="15">
        <v>1</v>
      </c>
      <c r="AM9" s="15">
        <v>1</v>
      </c>
      <c r="BB9" s="15">
        <f t="shared" si="0"/>
        <v>35</v>
      </c>
      <c r="BD9" s="767"/>
    </row>
    <row r="10" spans="1:56" ht="12.75">
      <c r="A10" s="63" t="s">
        <v>52</v>
      </c>
      <c r="F10" s="15">
        <v>1</v>
      </c>
      <c r="G10" s="15">
        <v>1</v>
      </c>
      <c r="H10" s="15">
        <v>1</v>
      </c>
      <c r="I10" s="15">
        <v>1</v>
      </c>
      <c r="J10" s="15">
        <v>1</v>
      </c>
      <c r="K10" s="15">
        <v>1</v>
      </c>
      <c r="L10" s="15">
        <v>1</v>
      </c>
      <c r="M10" s="15">
        <v>1</v>
      </c>
      <c r="O10" s="15">
        <v>1</v>
      </c>
      <c r="R10" s="15">
        <v>1</v>
      </c>
      <c r="S10" s="15">
        <v>1</v>
      </c>
      <c r="T10" s="15">
        <v>1</v>
      </c>
      <c r="U10" s="15">
        <v>1</v>
      </c>
      <c r="V10" s="15">
        <v>1</v>
      </c>
      <c r="AD10" s="15">
        <v>1</v>
      </c>
      <c r="AE10" s="15">
        <v>1</v>
      </c>
      <c r="AH10" s="15">
        <v>1</v>
      </c>
      <c r="AJ10" s="15">
        <v>1</v>
      </c>
      <c r="AK10" s="15">
        <v>1</v>
      </c>
      <c r="AL10" s="15">
        <v>1</v>
      </c>
      <c r="AM10" s="15">
        <v>1</v>
      </c>
      <c r="AN10" s="15">
        <v>1</v>
      </c>
      <c r="AO10" s="15">
        <v>1</v>
      </c>
      <c r="AP10" s="15">
        <v>1</v>
      </c>
      <c r="AQ10" s="15">
        <v>1</v>
      </c>
      <c r="AR10" s="15">
        <v>1</v>
      </c>
      <c r="AS10" s="15">
        <v>1</v>
      </c>
      <c r="AT10" s="15">
        <v>1</v>
      </c>
      <c r="AU10" s="15">
        <v>1</v>
      </c>
      <c r="AV10" s="15">
        <v>1</v>
      </c>
      <c r="AW10" s="15">
        <v>1</v>
      </c>
      <c r="AX10" s="15">
        <v>1</v>
      </c>
      <c r="AY10" s="15">
        <v>1</v>
      </c>
      <c r="AZ10" s="15">
        <v>1</v>
      </c>
      <c r="BB10" s="15">
        <f t="shared" si="0"/>
        <v>34</v>
      </c>
      <c r="BD10" s="767"/>
    </row>
    <row r="11" spans="1:56" ht="12.75">
      <c r="A11" s="63" t="s">
        <v>64</v>
      </c>
      <c r="I11" s="15">
        <v>1</v>
      </c>
      <c r="O11" s="15">
        <v>1</v>
      </c>
      <c r="X11" s="15">
        <v>1</v>
      </c>
      <c r="Y11" s="15">
        <v>1</v>
      </c>
      <c r="Z11" s="15">
        <v>1</v>
      </c>
      <c r="AA11" s="15">
        <v>1</v>
      </c>
      <c r="AB11" s="15">
        <v>1</v>
      </c>
      <c r="AC11" s="15">
        <v>1</v>
      </c>
      <c r="AD11" s="15">
        <v>1</v>
      </c>
      <c r="AE11" s="15">
        <v>1</v>
      </c>
      <c r="AF11" s="15">
        <v>1</v>
      </c>
      <c r="AG11" s="15">
        <v>1</v>
      </c>
      <c r="AH11" s="15">
        <v>1</v>
      </c>
      <c r="AJ11" s="15">
        <v>1</v>
      </c>
      <c r="AL11" s="15">
        <v>1</v>
      </c>
      <c r="AM11" s="15">
        <v>1</v>
      </c>
      <c r="AN11" s="15">
        <v>1</v>
      </c>
      <c r="AO11" s="15">
        <v>1</v>
      </c>
      <c r="AP11" s="15">
        <v>1</v>
      </c>
      <c r="AQ11" s="15">
        <v>1</v>
      </c>
      <c r="AS11" s="15">
        <v>1</v>
      </c>
      <c r="AT11" s="15">
        <v>1</v>
      </c>
      <c r="AU11" s="15">
        <v>1</v>
      </c>
      <c r="AV11" s="15">
        <v>1</v>
      </c>
      <c r="AW11" s="15">
        <v>1</v>
      </c>
      <c r="AX11" s="15">
        <v>1</v>
      </c>
      <c r="AY11" s="15">
        <v>1</v>
      </c>
      <c r="BB11" s="15">
        <f t="shared" si="0"/>
        <v>27</v>
      </c>
      <c r="BD11" s="767"/>
    </row>
    <row r="12" spans="1:56" ht="12.75">
      <c r="A12" s="10" t="s">
        <v>54</v>
      </c>
      <c r="C12" s="15">
        <v>1</v>
      </c>
      <c r="D12" s="15">
        <v>1</v>
      </c>
      <c r="E12" s="15">
        <v>1</v>
      </c>
      <c r="F12" s="15">
        <v>1</v>
      </c>
      <c r="G12" s="15">
        <v>1</v>
      </c>
      <c r="I12" s="15">
        <v>1</v>
      </c>
      <c r="K12" s="15">
        <v>1</v>
      </c>
      <c r="N12" s="15">
        <v>1</v>
      </c>
      <c r="R12" s="15">
        <v>1</v>
      </c>
      <c r="S12" s="15">
        <v>1</v>
      </c>
      <c r="T12" s="15">
        <v>1</v>
      </c>
      <c r="U12" s="15">
        <v>1</v>
      </c>
      <c r="V12" s="15">
        <v>1</v>
      </c>
      <c r="W12" s="15">
        <v>1</v>
      </c>
      <c r="X12" s="15">
        <v>1</v>
      </c>
      <c r="Z12" s="15">
        <v>1</v>
      </c>
      <c r="AA12" s="15">
        <v>1</v>
      </c>
      <c r="AB12" s="15">
        <v>1</v>
      </c>
      <c r="AC12" s="15">
        <v>1</v>
      </c>
      <c r="AD12" s="15">
        <v>1</v>
      </c>
      <c r="AG12" s="15">
        <v>1</v>
      </c>
      <c r="AH12" s="15">
        <v>1</v>
      </c>
      <c r="AI12" s="15">
        <v>1</v>
      </c>
      <c r="AJ12" s="15">
        <v>1</v>
      </c>
      <c r="BB12" s="15">
        <f t="shared" si="0"/>
        <v>24</v>
      </c>
      <c r="BD12" s="633"/>
    </row>
    <row r="13" spans="1:56" ht="12.75">
      <c r="A13" s="10" t="s">
        <v>117</v>
      </c>
      <c r="B13" s="15">
        <v>1</v>
      </c>
      <c r="D13" s="15">
        <v>1</v>
      </c>
      <c r="F13" s="15">
        <v>1</v>
      </c>
      <c r="I13" s="15">
        <v>1</v>
      </c>
      <c r="J13" s="15">
        <v>1</v>
      </c>
      <c r="K13" s="15">
        <v>1</v>
      </c>
      <c r="L13" s="15">
        <v>1</v>
      </c>
      <c r="M13" s="15">
        <v>1</v>
      </c>
      <c r="O13" s="15">
        <v>1</v>
      </c>
      <c r="S13" s="15">
        <v>1</v>
      </c>
      <c r="T13" s="15">
        <v>1</v>
      </c>
      <c r="V13" s="15">
        <v>1</v>
      </c>
      <c r="W13" s="15">
        <v>1</v>
      </c>
      <c r="AA13" s="15">
        <v>1</v>
      </c>
      <c r="AB13" s="15">
        <v>1</v>
      </c>
      <c r="AE13" s="15">
        <v>1</v>
      </c>
      <c r="AG13" s="15">
        <v>1</v>
      </c>
      <c r="AJ13" s="15">
        <v>1</v>
      </c>
      <c r="AK13" s="15">
        <v>1</v>
      </c>
      <c r="AL13" s="15">
        <v>1</v>
      </c>
      <c r="AM13" s="15">
        <v>1</v>
      </c>
      <c r="AN13" s="15">
        <v>1</v>
      </c>
      <c r="AO13" s="15">
        <v>1</v>
      </c>
      <c r="AP13" s="15">
        <v>1</v>
      </c>
      <c r="BB13" s="15">
        <f t="shared" si="0"/>
        <v>24</v>
      </c>
      <c r="BD13" s="633"/>
    </row>
    <row r="14" spans="1:56" ht="12.75">
      <c r="A14" s="63" t="s">
        <v>96</v>
      </c>
      <c r="G14" s="15">
        <v>1</v>
      </c>
      <c r="H14" s="15">
        <v>1</v>
      </c>
      <c r="N14" s="15">
        <v>1</v>
      </c>
      <c r="U14" s="15">
        <v>1</v>
      </c>
      <c r="V14" s="15">
        <v>1</v>
      </c>
      <c r="W14" s="15">
        <v>1</v>
      </c>
      <c r="X14" s="15">
        <v>1</v>
      </c>
      <c r="Y14" s="15">
        <v>1</v>
      </c>
      <c r="Z14" s="15">
        <v>1</v>
      </c>
      <c r="AB14" s="15">
        <v>1</v>
      </c>
      <c r="AC14" s="15">
        <v>1</v>
      </c>
      <c r="AD14" s="15">
        <v>1</v>
      </c>
      <c r="AE14" s="15">
        <v>1</v>
      </c>
      <c r="AF14" s="15">
        <v>1</v>
      </c>
      <c r="AJ14" s="15">
        <v>1</v>
      </c>
      <c r="AO14" s="15">
        <v>1</v>
      </c>
      <c r="AP14" s="15">
        <v>1</v>
      </c>
      <c r="AQ14" s="15">
        <v>1</v>
      </c>
      <c r="AR14" s="15">
        <v>1</v>
      </c>
      <c r="AT14" s="15">
        <v>1</v>
      </c>
      <c r="AV14" s="15">
        <v>1</v>
      </c>
      <c r="AW14" s="15">
        <v>1</v>
      </c>
      <c r="AX14" s="15">
        <v>1</v>
      </c>
      <c r="AY14" s="15">
        <v>1</v>
      </c>
      <c r="BB14" s="15">
        <f t="shared" si="0"/>
        <v>24</v>
      </c>
      <c r="BD14" s="767"/>
    </row>
    <row r="15" spans="1:56" ht="12.75">
      <c r="A15" s="63" t="s">
        <v>208</v>
      </c>
      <c r="D15" s="15">
        <v>1</v>
      </c>
      <c r="E15" s="15">
        <v>1</v>
      </c>
      <c r="F15" s="15">
        <v>1</v>
      </c>
      <c r="G15" s="15">
        <v>1</v>
      </c>
      <c r="I15" s="15">
        <v>1</v>
      </c>
      <c r="J15" s="15">
        <v>1</v>
      </c>
      <c r="K15" s="15">
        <v>1</v>
      </c>
      <c r="L15" s="15">
        <v>1</v>
      </c>
      <c r="M15" s="15">
        <v>1</v>
      </c>
      <c r="N15" s="15">
        <v>1</v>
      </c>
      <c r="O15" s="15">
        <v>1</v>
      </c>
      <c r="P15" s="15">
        <v>1</v>
      </c>
      <c r="Q15" s="15">
        <v>1</v>
      </c>
      <c r="S15" s="15">
        <v>1</v>
      </c>
      <c r="T15" s="15">
        <v>1</v>
      </c>
      <c r="U15" s="15">
        <v>1</v>
      </c>
      <c r="V15" s="15">
        <v>1</v>
      </c>
      <c r="W15" s="15">
        <v>1</v>
      </c>
      <c r="Y15" s="15">
        <v>1</v>
      </c>
      <c r="Z15" s="15">
        <v>1</v>
      </c>
      <c r="AF15" s="15">
        <v>1</v>
      </c>
      <c r="AH15" s="15">
        <v>1</v>
      </c>
      <c r="AN15" s="15">
        <v>1</v>
      </c>
      <c r="BB15" s="15">
        <f t="shared" si="0"/>
        <v>23</v>
      </c>
      <c r="BD15" s="767"/>
    </row>
    <row r="16" spans="1:58" ht="12.75">
      <c r="A16" s="10" t="s">
        <v>361</v>
      </c>
      <c r="B16" s="15">
        <v>1</v>
      </c>
      <c r="C16" s="15">
        <v>1</v>
      </c>
      <c r="D16" s="15">
        <v>1</v>
      </c>
      <c r="I16" s="15">
        <v>1</v>
      </c>
      <c r="J16" s="15">
        <v>1</v>
      </c>
      <c r="K16" s="15">
        <v>1</v>
      </c>
      <c r="L16" s="15">
        <v>1</v>
      </c>
      <c r="M16" s="15">
        <v>1</v>
      </c>
      <c r="O16" s="15">
        <v>1</v>
      </c>
      <c r="P16" s="15">
        <v>1</v>
      </c>
      <c r="Q16" s="15">
        <v>1</v>
      </c>
      <c r="R16" s="15">
        <v>1</v>
      </c>
      <c r="S16" s="15">
        <v>1</v>
      </c>
      <c r="T16" s="15">
        <v>1</v>
      </c>
      <c r="V16" s="15">
        <v>1</v>
      </c>
      <c r="W16" s="15">
        <v>1</v>
      </c>
      <c r="Z16" s="15">
        <v>1</v>
      </c>
      <c r="AB16" s="15">
        <v>1</v>
      </c>
      <c r="AC16" s="15">
        <v>1</v>
      </c>
      <c r="AD16" s="15">
        <v>1</v>
      </c>
      <c r="AE16" s="15">
        <v>1</v>
      </c>
      <c r="AF16" s="15">
        <v>1</v>
      </c>
      <c r="AG16" s="15">
        <v>1</v>
      </c>
      <c r="BB16" s="15">
        <f t="shared" si="0"/>
        <v>23</v>
      </c>
      <c r="BF16" s="750"/>
    </row>
    <row r="17" spans="1:58" ht="12.75">
      <c r="A17" s="63" t="s">
        <v>661</v>
      </c>
      <c r="F17" s="15">
        <v>1</v>
      </c>
      <c r="G17" s="15">
        <v>1</v>
      </c>
      <c r="H17" s="15">
        <v>1</v>
      </c>
      <c r="I17" s="15">
        <v>1</v>
      </c>
      <c r="K17" s="15">
        <v>1</v>
      </c>
      <c r="L17" s="15">
        <v>1</v>
      </c>
      <c r="M17" s="15">
        <v>1</v>
      </c>
      <c r="N17" s="15">
        <v>1</v>
      </c>
      <c r="O17" s="15">
        <v>1</v>
      </c>
      <c r="P17" s="15">
        <v>1</v>
      </c>
      <c r="Q17" s="15">
        <v>1</v>
      </c>
      <c r="R17" s="15">
        <v>1</v>
      </c>
      <c r="S17" s="15">
        <v>1</v>
      </c>
      <c r="U17" s="15">
        <v>1</v>
      </c>
      <c r="V17" s="15">
        <v>1</v>
      </c>
      <c r="W17" s="15">
        <v>1</v>
      </c>
      <c r="X17" s="15">
        <v>1</v>
      </c>
      <c r="Y17" s="15">
        <v>1</v>
      </c>
      <c r="Z17" s="15">
        <v>1</v>
      </c>
      <c r="AA17" s="15">
        <v>1</v>
      </c>
      <c r="AB17" s="15">
        <v>1</v>
      </c>
      <c r="AC17" s="15">
        <v>1</v>
      </c>
      <c r="BB17" s="15">
        <f t="shared" si="0"/>
        <v>22</v>
      </c>
      <c r="BF17" s="750"/>
    </row>
    <row r="18" spans="1:58" ht="12.75">
      <c r="A18" s="63" t="s">
        <v>166</v>
      </c>
      <c r="O18" s="15">
        <v>1</v>
      </c>
      <c r="P18" s="15">
        <v>1</v>
      </c>
      <c r="Q18" s="15">
        <v>1</v>
      </c>
      <c r="R18" s="15">
        <v>1</v>
      </c>
      <c r="S18" s="15">
        <v>1</v>
      </c>
      <c r="T18" s="15">
        <v>1</v>
      </c>
      <c r="U18" s="15">
        <v>1</v>
      </c>
      <c r="V18" s="15">
        <v>1</v>
      </c>
      <c r="W18" s="15">
        <v>1</v>
      </c>
      <c r="X18" s="15">
        <v>1</v>
      </c>
      <c r="Z18" s="15">
        <v>1</v>
      </c>
      <c r="AA18" s="15">
        <v>1</v>
      </c>
      <c r="AB18" s="15">
        <v>1</v>
      </c>
      <c r="AC18" s="15">
        <v>1</v>
      </c>
      <c r="AE18" s="15">
        <v>1</v>
      </c>
      <c r="AL18" s="15">
        <v>1</v>
      </c>
      <c r="AM18" s="15">
        <v>1</v>
      </c>
      <c r="AS18" s="15">
        <v>1</v>
      </c>
      <c r="AT18" s="15">
        <v>1</v>
      </c>
      <c r="AU18" s="15">
        <v>1</v>
      </c>
      <c r="AX18" s="15">
        <v>1</v>
      </c>
      <c r="BB18" s="15">
        <f t="shared" si="0"/>
        <v>21</v>
      </c>
      <c r="BF18" s="750"/>
    </row>
    <row r="19" spans="1:58" ht="12.75">
      <c r="A19" s="63" t="s">
        <v>103</v>
      </c>
      <c r="AE19" s="15">
        <v>1</v>
      </c>
      <c r="AG19" s="15">
        <v>1</v>
      </c>
      <c r="AH19" s="15">
        <v>1</v>
      </c>
      <c r="AI19" s="15">
        <v>1</v>
      </c>
      <c r="AK19" s="15">
        <v>1</v>
      </c>
      <c r="AL19" s="15">
        <v>1</v>
      </c>
      <c r="AM19" s="15">
        <v>1</v>
      </c>
      <c r="AN19" s="15">
        <v>1</v>
      </c>
      <c r="AO19" s="15">
        <v>1</v>
      </c>
      <c r="AP19" s="15">
        <v>1</v>
      </c>
      <c r="AQ19" s="15">
        <v>1</v>
      </c>
      <c r="AR19" s="15">
        <v>1</v>
      </c>
      <c r="AS19" s="15">
        <v>1</v>
      </c>
      <c r="AT19" s="15">
        <v>1</v>
      </c>
      <c r="AU19" s="15">
        <v>1</v>
      </c>
      <c r="AV19" s="15">
        <v>1</v>
      </c>
      <c r="AW19" s="15">
        <v>1</v>
      </c>
      <c r="AX19" s="15">
        <v>1</v>
      </c>
      <c r="AY19" s="15">
        <v>1</v>
      </c>
      <c r="AZ19" s="15">
        <v>1</v>
      </c>
      <c r="BB19" s="15">
        <f t="shared" si="0"/>
        <v>20</v>
      </c>
      <c r="BF19" s="750"/>
    </row>
    <row r="20" spans="1:58" ht="12.75">
      <c r="A20" s="63" t="s">
        <v>61</v>
      </c>
      <c r="AE20" s="15">
        <v>1</v>
      </c>
      <c r="AH20" s="15">
        <v>1</v>
      </c>
      <c r="AI20" s="15">
        <v>1</v>
      </c>
      <c r="AJ20" s="15">
        <v>1</v>
      </c>
      <c r="AK20" s="15">
        <v>1</v>
      </c>
      <c r="AL20" s="15">
        <v>1</v>
      </c>
      <c r="AM20" s="15">
        <v>1</v>
      </c>
      <c r="AN20" s="15">
        <v>1</v>
      </c>
      <c r="AO20" s="15">
        <v>1</v>
      </c>
      <c r="AP20" s="15">
        <v>1</v>
      </c>
      <c r="AQ20" s="15">
        <v>1</v>
      </c>
      <c r="AR20" s="15">
        <v>1</v>
      </c>
      <c r="AS20" s="15">
        <v>1</v>
      </c>
      <c r="AT20" s="15">
        <v>1</v>
      </c>
      <c r="AU20" s="15">
        <v>1</v>
      </c>
      <c r="AV20" s="15">
        <v>1</v>
      </c>
      <c r="AW20" s="15">
        <v>1</v>
      </c>
      <c r="AX20" s="15">
        <v>1</v>
      </c>
      <c r="AY20" s="15">
        <v>1</v>
      </c>
      <c r="AZ20" s="15">
        <v>1</v>
      </c>
      <c r="BB20" s="15">
        <f t="shared" si="0"/>
        <v>20</v>
      </c>
      <c r="BF20" s="750"/>
    </row>
    <row r="21" spans="1:58" ht="12.75">
      <c r="A21" s="10" t="s">
        <v>118</v>
      </c>
      <c r="B21" s="15">
        <v>1</v>
      </c>
      <c r="K21" s="15">
        <v>1</v>
      </c>
      <c r="L21" s="15">
        <v>1</v>
      </c>
      <c r="N21" s="15">
        <v>1</v>
      </c>
      <c r="V21" s="15">
        <v>1</v>
      </c>
      <c r="W21" s="15">
        <v>1</v>
      </c>
      <c r="X21" s="15">
        <v>1</v>
      </c>
      <c r="Y21" s="15">
        <v>1</v>
      </c>
      <c r="Z21" s="15">
        <v>1</v>
      </c>
      <c r="AA21" s="15">
        <v>1</v>
      </c>
      <c r="AB21" s="15">
        <v>1</v>
      </c>
      <c r="AC21" s="15">
        <v>1</v>
      </c>
      <c r="AG21" s="15">
        <v>1</v>
      </c>
      <c r="AH21" s="15">
        <v>1</v>
      </c>
      <c r="AJ21" s="15">
        <v>1</v>
      </c>
      <c r="AK21" s="15">
        <v>1</v>
      </c>
      <c r="AL21" s="15">
        <v>1</v>
      </c>
      <c r="BB21" s="15">
        <f t="shared" si="0"/>
        <v>17</v>
      </c>
      <c r="BF21" s="750"/>
    </row>
    <row r="22" spans="1:58" ht="12.75">
      <c r="A22" s="63" t="s">
        <v>120</v>
      </c>
      <c r="AJ22" s="15">
        <v>1</v>
      </c>
      <c r="AK22" s="15">
        <v>1</v>
      </c>
      <c r="AL22" s="15">
        <v>1</v>
      </c>
      <c r="AM22" s="15">
        <v>1</v>
      </c>
      <c r="AN22" s="15">
        <v>1</v>
      </c>
      <c r="AO22" s="15">
        <v>1</v>
      </c>
      <c r="AP22" s="15">
        <v>1</v>
      </c>
      <c r="AQ22" s="15">
        <v>1</v>
      </c>
      <c r="AR22" s="15">
        <v>1</v>
      </c>
      <c r="AS22" s="15">
        <v>1</v>
      </c>
      <c r="AT22" s="15">
        <v>1</v>
      </c>
      <c r="AU22" s="15">
        <v>1</v>
      </c>
      <c r="AV22" s="15">
        <v>1</v>
      </c>
      <c r="AW22" s="15">
        <v>1</v>
      </c>
      <c r="AX22" s="15">
        <v>1</v>
      </c>
      <c r="AY22" s="15">
        <v>1</v>
      </c>
      <c r="AZ22" s="15">
        <v>1</v>
      </c>
      <c r="BB22" s="15">
        <f t="shared" si="0"/>
        <v>17</v>
      </c>
      <c r="BF22" s="750"/>
    </row>
    <row r="23" spans="1:58" ht="12.75">
      <c r="A23" s="63" t="s">
        <v>162</v>
      </c>
      <c r="S23" s="15">
        <v>1</v>
      </c>
      <c r="AL23" s="15">
        <v>1</v>
      </c>
      <c r="AM23" s="15">
        <v>1</v>
      </c>
      <c r="AN23" s="15">
        <v>1</v>
      </c>
      <c r="AO23" s="15">
        <v>1</v>
      </c>
      <c r="AP23" s="15">
        <v>1</v>
      </c>
      <c r="AQ23" s="15">
        <v>1</v>
      </c>
      <c r="AR23" s="15">
        <v>1</v>
      </c>
      <c r="AS23" s="15">
        <v>1</v>
      </c>
      <c r="AT23" s="15">
        <v>1</v>
      </c>
      <c r="AU23" s="15">
        <v>1</v>
      </c>
      <c r="AV23" s="15">
        <v>1</v>
      </c>
      <c r="AW23" s="15">
        <v>1</v>
      </c>
      <c r="AX23" s="15">
        <v>1</v>
      </c>
      <c r="AY23" s="15">
        <v>1</v>
      </c>
      <c r="AZ23" s="15">
        <v>1</v>
      </c>
      <c r="BB23" s="15">
        <f t="shared" si="0"/>
        <v>16</v>
      </c>
      <c r="BE23" s="750"/>
      <c r="BF23" s="750"/>
    </row>
    <row r="24" spans="1:58" ht="12.75">
      <c r="A24" s="515" t="s">
        <v>161</v>
      </c>
      <c r="AG24" s="15">
        <v>1</v>
      </c>
      <c r="AL24" s="15">
        <v>1</v>
      </c>
      <c r="AM24" s="15">
        <v>1</v>
      </c>
      <c r="AN24" s="15">
        <v>1</v>
      </c>
      <c r="AO24" s="15">
        <v>1</v>
      </c>
      <c r="AP24" s="15">
        <v>1</v>
      </c>
      <c r="AQ24" s="15">
        <v>1</v>
      </c>
      <c r="AR24" s="15">
        <v>1</v>
      </c>
      <c r="AS24" s="15">
        <v>1</v>
      </c>
      <c r="AT24" s="15">
        <v>1</v>
      </c>
      <c r="AU24" s="15">
        <v>1</v>
      </c>
      <c r="AV24" s="15">
        <v>1</v>
      </c>
      <c r="AW24" s="15">
        <v>1</v>
      </c>
      <c r="AX24" s="15">
        <v>1</v>
      </c>
      <c r="AY24" s="15">
        <v>1</v>
      </c>
      <c r="AZ24" s="15">
        <v>1</v>
      </c>
      <c r="BB24" s="15">
        <f t="shared" si="0"/>
        <v>16</v>
      </c>
      <c r="BE24" s="750"/>
      <c r="BF24" s="750"/>
    </row>
    <row r="25" spans="1:58" ht="12.75">
      <c r="A25" s="190" t="s">
        <v>62</v>
      </c>
      <c r="AK25" s="15">
        <v>1</v>
      </c>
      <c r="AL25" s="15">
        <v>1</v>
      </c>
      <c r="AM25" s="15">
        <v>1</v>
      </c>
      <c r="AN25" s="15">
        <v>1</v>
      </c>
      <c r="AO25" s="15">
        <v>1</v>
      </c>
      <c r="AP25" s="15">
        <v>1</v>
      </c>
      <c r="AQ25" s="15">
        <v>1</v>
      </c>
      <c r="AR25" s="15">
        <v>1</v>
      </c>
      <c r="AS25" s="15">
        <v>1</v>
      </c>
      <c r="AT25" s="15">
        <v>1</v>
      </c>
      <c r="AU25" s="15">
        <v>1</v>
      </c>
      <c r="AV25" s="15">
        <v>1</v>
      </c>
      <c r="AW25" s="15">
        <v>1</v>
      </c>
      <c r="AX25" s="15">
        <v>1</v>
      </c>
      <c r="AY25" s="15">
        <v>1</v>
      </c>
      <c r="AZ25" s="15">
        <v>1</v>
      </c>
      <c r="BB25" s="15">
        <f t="shared" si="0"/>
        <v>16</v>
      </c>
      <c r="BE25" s="750"/>
      <c r="BF25" s="750"/>
    </row>
    <row r="26" spans="1:58" ht="12.75">
      <c r="A26" s="190" t="s">
        <v>182</v>
      </c>
      <c r="AM26" s="15">
        <v>1</v>
      </c>
      <c r="AN26" s="15">
        <v>1</v>
      </c>
      <c r="AO26" s="15">
        <v>1</v>
      </c>
      <c r="AP26" s="15">
        <v>1</v>
      </c>
      <c r="AQ26" s="15">
        <v>1</v>
      </c>
      <c r="AR26" s="15">
        <v>1</v>
      </c>
      <c r="AS26" s="15">
        <v>1</v>
      </c>
      <c r="AT26" s="15">
        <v>1</v>
      </c>
      <c r="AU26" s="15">
        <v>1</v>
      </c>
      <c r="AV26" s="15">
        <v>1</v>
      </c>
      <c r="AW26" s="15">
        <v>1</v>
      </c>
      <c r="AX26" s="15">
        <v>1</v>
      </c>
      <c r="AY26" s="15">
        <v>1</v>
      </c>
      <c r="AZ26" s="15">
        <v>1</v>
      </c>
      <c r="BB26" s="15">
        <f t="shared" si="0"/>
        <v>14</v>
      </c>
      <c r="BE26" s="750"/>
      <c r="BF26" s="750"/>
    </row>
    <row r="27" spans="1:58" ht="12.75">
      <c r="A27" s="190" t="s">
        <v>139</v>
      </c>
      <c r="AK27" s="15">
        <v>1</v>
      </c>
      <c r="AL27" s="15">
        <v>1</v>
      </c>
      <c r="AM27" s="15">
        <v>1</v>
      </c>
      <c r="AN27" s="15">
        <v>1</v>
      </c>
      <c r="AO27" s="15">
        <v>1</v>
      </c>
      <c r="AP27" s="15">
        <v>1</v>
      </c>
      <c r="AQ27" s="15">
        <v>1</v>
      </c>
      <c r="AR27" s="15">
        <v>1</v>
      </c>
      <c r="AU27" s="15">
        <v>1</v>
      </c>
      <c r="AV27" s="15">
        <v>1</v>
      </c>
      <c r="AW27" s="15">
        <v>1</v>
      </c>
      <c r="AX27" s="15">
        <v>1</v>
      </c>
      <c r="AY27" s="15">
        <v>1</v>
      </c>
      <c r="AZ27" s="15">
        <v>1</v>
      </c>
      <c r="BB27" s="15">
        <f t="shared" si="0"/>
        <v>14</v>
      </c>
      <c r="BE27" s="750"/>
      <c r="BF27" s="750"/>
    </row>
    <row r="28" spans="1:59" ht="12.75">
      <c r="A28" s="190" t="s">
        <v>181</v>
      </c>
      <c r="AM28" s="15">
        <v>1</v>
      </c>
      <c r="AN28" s="15">
        <v>1</v>
      </c>
      <c r="AO28" s="15">
        <v>1</v>
      </c>
      <c r="AP28" s="15">
        <v>1</v>
      </c>
      <c r="AQ28" s="15">
        <v>1</v>
      </c>
      <c r="AR28" s="15">
        <v>1</v>
      </c>
      <c r="AS28" s="15">
        <v>1</v>
      </c>
      <c r="AT28" s="15">
        <v>1</v>
      </c>
      <c r="AU28" s="15">
        <v>1</v>
      </c>
      <c r="AV28" s="15">
        <v>1</v>
      </c>
      <c r="AW28" s="15">
        <v>1</v>
      </c>
      <c r="AX28" s="15">
        <v>1</v>
      </c>
      <c r="AY28" s="15">
        <v>1</v>
      </c>
      <c r="AZ28" s="15">
        <v>1</v>
      </c>
      <c r="BB28" s="15">
        <f t="shared" si="0"/>
        <v>14</v>
      </c>
      <c r="BE28" s="750"/>
      <c r="BF28" s="750"/>
      <c r="BG28" s="695"/>
    </row>
    <row r="29" spans="1:59" ht="12.75">
      <c r="A29" s="190" t="s">
        <v>179</v>
      </c>
      <c r="AM29" s="15">
        <v>1</v>
      </c>
      <c r="AN29" s="15">
        <v>1</v>
      </c>
      <c r="AO29" s="15">
        <v>1</v>
      </c>
      <c r="AP29" s="15">
        <v>1</v>
      </c>
      <c r="AQ29" s="15">
        <v>1</v>
      </c>
      <c r="AR29" s="15">
        <v>1</v>
      </c>
      <c r="AS29" s="15">
        <v>1</v>
      </c>
      <c r="AT29" s="15">
        <v>1</v>
      </c>
      <c r="AU29" s="15">
        <v>1</v>
      </c>
      <c r="AV29" s="15">
        <v>1</v>
      </c>
      <c r="AW29" s="15">
        <v>1</v>
      </c>
      <c r="AX29" s="15">
        <v>1</v>
      </c>
      <c r="AY29" s="15">
        <v>1</v>
      </c>
      <c r="AZ29" s="15">
        <v>1</v>
      </c>
      <c r="BB29" s="15">
        <f t="shared" si="0"/>
        <v>14</v>
      </c>
      <c r="BE29" s="750"/>
      <c r="BF29" s="750"/>
      <c r="BG29" s="695"/>
    </row>
    <row r="30" spans="1:59" ht="12.75">
      <c r="A30" s="63" t="s">
        <v>98</v>
      </c>
      <c r="AI30" s="15">
        <v>1</v>
      </c>
      <c r="AJ30" s="15">
        <v>1</v>
      </c>
      <c r="AK30" s="15">
        <v>1</v>
      </c>
      <c r="AL30" s="15">
        <v>1</v>
      </c>
      <c r="AM30" s="15">
        <v>1</v>
      </c>
      <c r="AN30" s="15">
        <v>1</v>
      </c>
      <c r="AO30" s="15">
        <v>1</v>
      </c>
      <c r="AP30" s="15">
        <v>1</v>
      </c>
      <c r="AQ30" s="15">
        <v>1</v>
      </c>
      <c r="AR30" s="15">
        <v>1</v>
      </c>
      <c r="AS30" s="15">
        <v>1</v>
      </c>
      <c r="AT30" s="15">
        <v>1</v>
      </c>
      <c r="AU30" s="15">
        <v>1</v>
      </c>
      <c r="BB30" s="15">
        <f t="shared" si="0"/>
        <v>13</v>
      </c>
      <c r="BE30" s="750"/>
      <c r="BF30" s="750"/>
      <c r="BG30" s="695"/>
    </row>
    <row r="31" spans="1:59" ht="12.75">
      <c r="A31" s="63" t="s">
        <v>101</v>
      </c>
      <c r="AI31" s="15">
        <v>1</v>
      </c>
      <c r="AO31" s="15">
        <v>1</v>
      </c>
      <c r="AP31" s="15">
        <v>1</v>
      </c>
      <c r="AQ31" s="15">
        <v>1</v>
      </c>
      <c r="AR31" s="15">
        <v>1</v>
      </c>
      <c r="AS31" s="15">
        <v>1</v>
      </c>
      <c r="AT31" s="15">
        <v>1</v>
      </c>
      <c r="AU31" s="15">
        <v>1</v>
      </c>
      <c r="AV31" s="15">
        <v>1</v>
      </c>
      <c r="AW31" s="15">
        <v>1</v>
      </c>
      <c r="AX31" s="15">
        <v>1</v>
      </c>
      <c r="AY31" s="15">
        <v>1</v>
      </c>
      <c r="AZ31" s="15">
        <v>1</v>
      </c>
      <c r="BB31" s="15">
        <f t="shared" si="0"/>
        <v>13</v>
      </c>
      <c r="BE31" s="750"/>
      <c r="BF31" s="750"/>
      <c r="BG31" s="695"/>
    </row>
    <row r="32" spans="1:59" ht="12.75">
      <c r="A32" s="10" t="s">
        <v>258</v>
      </c>
      <c r="B32" s="15">
        <v>1</v>
      </c>
      <c r="D32" s="15">
        <v>1</v>
      </c>
      <c r="E32" s="15">
        <v>1</v>
      </c>
      <c r="F32" s="15">
        <v>1</v>
      </c>
      <c r="Z32" s="15">
        <v>1</v>
      </c>
      <c r="AB32" s="15">
        <v>1</v>
      </c>
      <c r="AP32" s="15">
        <v>1</v>
      </c>
      <c r="AQ32" s="15">
        <v>1</v>
      </c>
      <c r="AR32" s="15">
        <v>1</v>
      </c>
      <c r="AS32" s="15">
        <v>1</v>
      </c>
      <c r="AU32" s="15">
        <v>1</v>
      </c>
      <c r="AX32" s="15">
        <v>1</v>
      </c>
      <c r="BB32" s="15">
        <f t="shared" si="0"/>
        <v>12</v>
      </c>
      <c r="BE32" s="750"/>
      <c r="BF32" s="750"/>
      <c r="BG32" s="695"/>
    </row>
    <row r="33" spans="1:59" ht="12.75">
      <c r="A33" s="190" t="s">
        <v>202</v>
      </c>
      <c r="AN33" s="15">
        <v>1</v>
      </c>
      <c r="AO33" s="15">
        <v>1</v>
      </c>
      <c r="AP33" s="15">
        <v>1</v>
      </c>
      <c r="AQ33" s="15">
        <v>1</v>
      </c>
      <c r="AR33" s="15">
        <v>1</v>
      </c>
      <c r="AS33" s="15">
        <v>1</v>
      </c>
      <c r="AT33" s="15">
        <v>1</v>
      </c>
      <c r="AU33" s="15">
        <v>1</v>
      </c>
      <c r="AV33" s="15">
        <v>1</v>
      </c>
      <c r="AW33" s="15">
        <v>1</v>
      </c>
      <c r="AX33" s="15">
        <v>1</v>
      </c>
      <c r="AY33" s="15">
        <v>1</v>
      </c>
      <c r="BB33" s="15">
        <f t="shared" si="0"/>
        <v>12</v>
      </c>
      <c r="BE33" s="750"/>
      <c r="BF33" s="750"/>
      <c r="BG33" s="695"/>
    </row>
    <row r="34" spans="1:59" ht="12.75">
      <c r="A34" s="63" t="s">
        <v>100</v>
      </c>
      <c r="AF34" s="15">
        <v>1</v>
      </c>
      <c r="AG34" s="15">
        <v>1</v>
      </c>
      <c r="AH34" s="15">
        <v>1</v>
      </c>
      <c r="AI34" s="15">
        <v>1</v>
      </c>
      <c r="AJ34" s="15">
        <v>1</v>
      </c>
      <c r="AK34" s="15">
        <v>1</v>
      </c>
      <c r="AL34" s="15">
        <v>1</v>
      </c>
      <c r="AM34" s="15">
        <v>1</v>
      </c>
      <c r="AP34" s="15">
        <v>1</v>
      </c>
      <c r="AW34" s="15">
        <v>1</v>
      </c>
      <c r="AX34" s="15">
        <v>1</v>
      </c>
      <c r="AZ34" s="15">
        <v>1</v>
      </c>
      <c r="BB34" s="15">
        <f aca="true" t="shared" si="1" ref="BB34:BB65">SUM(B34:AZ34)</f>
        <v>12</v>
      </c>
      <c r="BE34" s="750"/>
      <c r="BF34" s="750"/>
      <c r="BG34" s="281"/>
    </row>
    <row r="35" spans="1:59" ht="12.75">
      <c r="A35" s="190" t="s">
        <v>259</v>
      </c>
      <c r="AP35" s="15">
        <v>1</v>
      </c>
      <c r="AQ35" s="15">
        <v>1</v>
      </c>
      <c r="AR35" s="15">
        <v>1</v>
      </c>
      <c r="AS35" s="15">
        <v>1</v>
      </c>
      <c r="AT35" s="15">
        <v>1</v>
      </c>
      <c r="AU35" s="15">
        <v>1</v>
      </c>
      <c r="AV35" s="15">
        <v>1</v>
      </c>
      <c r="AW35" s="15">
        <v>1</v>
      </c>
      <c r="AX35" s="15">
        <v>1</v>
      </c>
      <c r="AY35" s="15">
        <v>1</v>
      </c>
      <c r="AZ35" s="15">
        <v>1</v>
      </c>
      <c r="BB35" s="15">
        <f t="shared" si="1"/>
        <v>11</v>
      </c>
      <c r="BE35" s="750"/>
      <c r="BF35" s="750"/>
      <c r="BG35" s="700"/>
    </row>
    <row r="36" spans="1:59" ht="12.75">
      <c r="A36" s="10" t="s">
        <v>44</v>
      </c>
      <c r="B36" s="15">
        <v>1</v>
      </c>
      <c r="D36" s="15">
        <v>1</v>
      </c>
      <c r="G36" s="15">
        <v>1</v>
      </c>
      <c r="H36" s="15">
        <v>1</v>
      </c>
      <c r="I36" s="15">
        <v>1</v>
      </c>
      <c r="J36" s="15">
        <v>1</v>
      </c>
      <c r="L36" s="15">
        <v>1</v>
      </c>
      <c r="AM36" s="15">
        <v>1</v>
      </c>
      <c r="AN36" s="15">
        <v>1</v>
      </c>
      <c r="AO36" s="15">
        <v>1</v>
      </c>
      <c r="AP36" s="15">
        <v>1</v>
      </c>
      <c r="BB36" s="15">
        <f t="shared" si="1"/>
        <v>11</v>
      </c>
      <c r="BE36" s="750"/>
      <c r="BF36" s="750"/>
      <c r="BG36" s="700"/>
    </row>
    <row r="37" spans="1:59" ht="12.75">
      <c r="A37" s="63" t="s">
        <v>110</v>
      </c>
      <c r="AC37" s="15">
        <v>1</v>
      </c>
      <c r="AD37" s="15">
        <v>1</v>
      </c>
      <c r="AE37" s="15">
        <v>1</v>
      </c>
      <c r="AF37" s="15">
        <v>1</v>
      </c>
      <c r="AG37" s="15">
        <v>1</v>
      </c>
      <c r="AH37" s="15">
        <v>1</v>
      </c>
      <c r="AI37" s="15">
        <v>1</v>
      </c>
      <c r="AJ37" s="15">
        <v>1</v>
      </c>
      <c r="AK37" s="15">
        <v>1</v>
      </c>
      <c r="AL37" s="15">
        <v>1</v>
      </c>
      <c r="BB37" s="15">
        <f t="shared" si="1"/>
        <v>10</v>
      </c>
      <c r="BE37" s="752"/>
      <c r="BF37" s="752"/>
      <c r="BG37" s="700"/>
    </row>
    <row r="38" spans="1:59" ht="12.75">
      <c r="A38" s="10" t="s">
        <v>119</v>
      </c>
      <c r="B38" s="15">
        <v>1</v>
      </c>
      <c r="C38" s="15">
        <v>1</v>
      </c>
      <c r="E38" s="15">
        <v>1</v>
      </c>
      <c r="F38" s="15">
        <v>1</v>
      </c>
      <c r="G38" s="15">
        <v>1</v>
      </c>
      <c r="H38" s="15">
        <v>1</v>
      </c>
      <c r="I38" s="15">
        <v>1</v>
      </c>
      <c r="AJ38" s="15">
        <v>1</v>
      </c>
      <c r="AO38" s="15">
        <v>1</v>
      </c>
      <c r="AS38" s="15">
        <v>1</v>
      </c>
      <c r="BB38" s="15">
        <f t="shared" si="1"/>
        <v>10</v>
      </c>
      <c r="BE38" s="752"/>
      <c r="BF38" s="752"/>
      <c r="BG38" s="699"/>
    </row>
    <row r="39" spans="1:59" ht="12.75">
      <c r="A39" s="190" t="s">
        <v>200</v>
      </c>
      <c r="AN39" s="15">
        <v>1</v>
      </c>
      <c r="AO39" s="15">
        <v>1</v>
      </c>
      <c r="AP39" s="15">
        <v>1</v>
      </c>
      <c r="AQ39" s="15">
        <v>1</v>
      </c>
      <c r="AR39" s="15">
        <v>1</v>
      </c>
      <c r="AU39" s="15">
        <v>1</v>
      </c>
      <c r="AW39" s="15">
        <v>1</v>
      </c>
      <c r="AX39" s="15">
        <v>1</v>
      </c>
      <c r="AY39" s="15">
        <v>1</v>
      </c>
      <c r="AZ39" s="15">
        <v>1</v>
      </c>
      <c r="BB39" s="15">
        <f t="shared" si="1"/>
        <v>10</v>
      </c>
      <c r="BE39" s="752"/>
      <c r="BF39" s="752"/>
      <c r="BG39" s="699"/>
    </row>
    <row r="40" spans="1:59" ht="12.75">
      <c r="A40" s="513" t="s">
        <v>165</v>
      </c>
      <c r="N40" s="15">
        <v>1</v>
      </c>
      <c r="AC40" s="15">
        <v>1</v>
      </c>
      <c r="AD40" s="15">
        <v>1</v>
      </c>
      <c r="AE40" s="15">
        <v>1</v>
      </c>
      <c r="AF40" s="15">
        <v>1</v>
      </c>
      <c r="AH40" s="15">
        <v>1</v>
      </c>
      <c r="AL40" s="15">
        <v>1</v>
      </c>
      <c r="AS40" s="15">
        <v>1</v>
      </c>
      <c r="AT40" s="15">
        <v>1</v>
      </c>
      <c r="AU40" s="15">
        <v>1</v>
      </c>
      <c r="BB40" s="15">
        <f t="shared" si="1"/>
        <v>10</v>
      </c>
      <c r="BE40" s="752"/>
      <c r="BF40" s="752"/>
      <c r="BG40" s="699"/>
    </row>
    <row r="41" spans="1:59" ht="12.75">
      <c r="A41" s="190" t="s">
        <v>152</v>
      </c>
      <c r="AK41" s="15">
        <v>1</v>
      </c>
      <c r="AL41" s="15">
        <v>1</v>
      </c>
      <c r="AM41" s="15">
        <v>1</v>
      </c>
      <c r="AU41" s="15">
        <v>1</v>
      </c>
      <c r="AV41" s="15">
        <v>1</v>
      </c>
      <c r="AW41" s="15">
        <v>1</v>
      </c>
      <c r="AX41" s="15">
        <v>1</v>
      </c>
      <c r="AY41" s="15">
        <v>1</v>
      </c>
      <c r="AZ41" s="15">
        <v>1</v>
      </c>
      <c r="BB41" s="15">
        <f t="shared" si="1"/>
        <v>9</v>
      </c>
      <c r="BE41" s="752"/>
      <c r="BF41" s="752"/>
      <c r="BG41" s="699"/>
    </row>
    <row r="42" spans="1:59" ht="12.75">
      <c r="A42" s="63" t="s">
        <v>191</v>
      </c>
      <c r="D42" s="15">
        <v>1</v>
      </c>
      <c r="I42" s="15">
        <v>1</v>
      </c>
      <c r="J42" s="15">
        <v>1</v>
      </c>
      <c r="K42" s="15">
        <v>1</v>
      </c>
      <c r="AH42" s="15">
        <v>1</v>
      </c>
      <c r="AI42" s="15">
        <v>1</v>
      </c>
      <c r="AJ42" s="15">
        <v>1</v>
      </c>
      <c r="AK42" s="15">
        <v>1</v>
      </c>
      <c r="AM42" s="15">
        <v>1</v>
      </c>
      <c r="BB42" s="15">
        <f t="shared" si="1"/>
        <v>9</v>
      </c>
      <c r="BE42" s="752"/>
      <c r="BF42" s="752"/>
      <c r="BG42" s="699"/>
    </row>
    <row r="43" spans="1:59" ht="12.75">
      <c r="A43" s="513" t="s">
        <v>121</v>
      </c>
      <c r="H43" s="15">
        <v>1</v>
      </c>
      <c r="I43" s="15">
        <v>1</v>
      </c>
      <c r="J43" s="15">
        <v>1</v>
      </c>
      <c r="L43" s="15">
        <v>1</v>
      </c>
      <c r="S43" s="15">
        <v>1</v>
      </c>
      <c r="U43" s="15">
        <v>1</v>
      </c>
      <c r="W43" s="15">
        <v>1</v>
      </c>
      <c r="AJ43" s="15">
        <v>1</v>
      </c>
      <c r="AK43" s="15">
        <v>1</v>
      </c>
      <c r="BB43" s="15">
        <f t="shared" si="1"/>
        <v>9</v>
      </c>
      <c r="BE43" s="752"/>
      <c r="BF43" s="752"/>
      <c r="BG43" s="699"/>
    </row>
    <row r="44" spans="1:59" ht="12.75">
      <c r="A44" s="517" t="s">
        <v>322</v>
      </c>
      <c r="AR44" s="15">
        <v>1</v>
      </c>
      <c r="AS44" s="15">
        <v>1</v>
      </c>
      <c r="AT44" s="15">
        <v>1</v>
      </c>
      <c r="AU44" s="15">
        <v>1</v>
      </c>
      <c r="AV44" s="15">
        <v>1</v>
      </c>
      <c r="AW44" s="15">
        <v>1</v>
      </c>
      <c r="AX44" s="15">
        <v>1</v>
      </c>
      <c r="AY44" s="15">
        <v>1</v>
      </c>
      <c r="AZ44" s="15">
        <v>1</v>
      </c>
      <c r="BB44" s="15">
        <f t="shared" si="1"/>
        <v>9</v>
      </c>
      <c r="BF44" s="701"/>
      <c r="BG44" s="699"/>
    </row>
    <row r="45" spans="1:59" ht="12.75">
      <c r="A45" s="63" t="s">
        <v>204</v>
      </c>
      <c r="D45" s="15">
        <v>1</v>
      </c>
      <c r="V45" s="15">
        <v>1</v>
      </c>
      <c r="AN45" s="15">
        <v>1</v>
      </c>
      <c r="AO45" s="15">
        <v>1</v>
      </c>
      <c r="AP45" s="15">
        <v>1</v>
      </c>
      <c r="AQ45" s="15">
        <v>1</v>
      </c>
      <c r="AR45" s="15">
        <v>1</v>
      </c>
      <c r="AS45" s="15">
        <v>1</v>
      </c>
      <c r="AT45" s="15">
        <v>1</v>
      </c>
      <c r="BB45" s="15">
        <f t="shared" si="1"/>
        <v>9</v>
      </c>
      <c r="BD45" s="767"/>
      <c r="BF45" s="701"/>
      <c r="BG45" s="699"/>
    </row>
    <row r="46" spans="1:59" ht="12.75">
      <c r="A46" s="190" t="s">
        <v>160</v>
      </c>
      <c r="AP46" s="15">
        <v>1</v>
      </c>
      <c r="AR46" s="15">
        <v>1</v>
      </c>
      <c r="AS46" s="15">
        <v>1</v>
      </c>
      <c r="AT46" s="15">
        <v>1</v>
      </c>
      <c r="AV46" s="15">
        <v>1</v>
      </c>
      <c r="AW46" s="15">
        <v>1</v>
      </c>
      <c r="AX46" s="15">
        <v>1</v>
      </c>
      <c r="AY46" s="15">
        <v>1</v>
      </c>
      <c r="AZ46" s="15">
        <v>1</v>
      </c>
      <c r="BB46" s="15">
        <f t="shared" si="1"/>
        <v>9</v>
      </c>
      <c r="BD46" s="767"/>
      <c r="BF46" s="701"/>
      <c r="BG46" s="699"/>
    </row>
    <row r="47" spans="1:59" ht="12.75">
      <c r="A47" s="190" t="s">
        <v>183</v>
      </c>
      <c r="AM47" s="15">
        <v>1</v>
      </c>
      <c r="AN47" s="15">
        <v>1</v>
      </c>
      <c r="AO47" s="15">
        <v>1</v>
      </c>
      <c r="AV47" s="15">
        <v>1</v>
      </c>
      <c r="AW47" s="15">
        <v>1</v>
      </c>
      <c r="AX47" s="15">
        <v>1</v>
      </c>
      <c r="AY47" s="15">
        <v>1</v>
      </c>
      <c r="AZ47" s="15">
        <v>1</v>
      </c>
      <c r="BB47" s="15">
        <f t="shared" si="1"/>
        <v>8</v>
      </c>
      <c r="BD47" s="767"/>
      <c r="BF47" s="699"/>
      <c r="BG47" s="281"/>
    </row>
    <row r="48" spans="1:59" ht="12.75">
      <c r="A48" s="190" t="s">
        <v>201</v>
      </c>
      <c r="AN48" s="15">
        <v>1</v>
      </c>
      <c r="AO48" s="15">
        <v>1</v>
      </c>
      <c r="AP48" s="15">
        <v>1</v>
      </c>
      <c r="AQ48" s="15">
        <v>1</v>
      </c>
      <c r="AR48" s="15">
        <v>1</v>
      </c>
      <c r="AS48" s="15">
        <v>1</v>
      </c>
      <c r="AT48" s="15">
        <v>1</v>
      </c>
      <c r="AU48" s="15">
        <v>1</v>
      </c>
      <c r="BB48" s="15">
        <f t="shared" si="1"/>
        <v>8</v>
      </c>
      <c r="BD48" s="767"/>
      <c r="BF48" s="699"/>
      <c r="BG48" s="281"/>
    </row>
    <row r="49" spans="1:59" ht="12.75">
      <c r="A49" s="10" t="s">
        <v>570</v>
      </c>
      <c r="B49" s="15">
        <v>1</v>
      </c>
      <c r="C49" s="15">
        <v>1</v>
      </c>
      <c r="D49" s="15">
        <v>1</v>
      </c>
      <c r="F49" s="15">
        <v>1</v>
      </c>
      <c r="H49" s="15">
        <v>1</v>
      </c>
      <c r="N49" s="15">
        <v>1</v>
      </c>
      <c r="O49" s="15">
        <v>1</v>
      </c>
      <c r="Q49" s="15">
        <v>1</v>
      </c>
      <c r="BB49" s="15">
        <f t="shared" si="1"/>
        <v>8</v>
      </c>
      <c r="BD49" s="767"/>
      <c r="BF49" s="699"/>
      <c r="BG49" s="281"/>
    </row>
    <row r="50" spans="1:59" ht="12.75">
      <c r="A50" s="63" t="s">
        <v>609</v>
      </c>
      <c r="K50" s="15">
        <v>1</v>
      </c>
      <c r="L50" s="15">
        <v>1</v>
      </c>
      <c r="M50" s="15">
        <v>1</v>
      </c>
      <c r="N50" s="15">
        <v>1</v>
      </c>
      <c r="O50" s="15">
        <v>1</v>
      </c>
      <c r="R50" s="15">
        <v>1</v>
      </c>
      <c r="U50" s="15">
        <v>1</v>
      </c>
      <c r="AA50" s="15">
        <v>1</v>
      </c>
      <c r="BB50" s="15">
        <f t="shared" si="1"/>
        <v>8</v>
      </c>
      <c r="BF50" s="699"/>
      <c r="BG50" s="281"/>
    </row>
    <row r="51" spans="1:59" ht="12.75">
      <c r="A51" s="517" t="s">
        <v>320</v>
      </c>
      <c r="AR51" s="15">
        <v>1</v>
      </c>
      <c r="AS51" s="15">
        <v>1</v>
      </c>
      <c r="AV51" s="15">
        <v>1</v>
      </c>
      <c r="AW51" s="15">
        <v>1</v>
      </c>
      <c r="AX51" s="15">
        <v>1</v>
      </c>
      <c r="AY51" s="15">
        <v>1</v>
      </c>
      <c r="AZ51" s="15">
        <v>1</v>
      </c>
      <c r="BB51" s="15">
        <f t="shared" si="1"/>
        <v>7</v>
      </c>
      <c r="BD51" s="633"/>
      <c r="BE51" s="718"/>
      <c r="BF51" s="699"/>
      <c r="BG51" s="281"/>
    </row>
    <row r="52" spans="1:59" ht="12.75">
      <c r="A52" s="190" t="s">
        <v>186</v>
      </c>
      <c r="AM52" s="15">
        <v>1</v>
      </c>
      <c r="AN52" s="15">
        <v>1</v>
      </c>
      <c r="AO52" s="15">
        <v>1</v>
      </c>
      <c r="AP52" s="15">
        <v>1</v>
      </c>
      <c r="AQ52" s="15">
        <v>1</v>
      </c>
      <c r="AR52" s="15">
        <v>1</v>
      </c>
      <c r="AT52" s="15">
        <v>1</v>
      </c>
      <c r="BB52" s="15">
        <f t="shared" si="1"/>
        <v>7</v>
      </c>
      <c r="BD52" s="767"/>
      <c r="BE52" s="718"/>
      <c r="BF52" s="699"/>
      <c r="BG52" s="281"/>
    </row>
    <row r="53" spans="1:59" ht="12.75">
      <c r="A53" s="190" t="s">
        <v>155</v>
      </c>
      <c r="AK53" s="15">
        <v>1</v>
      </c>
      <c r="AL53" s="15">
        <v>1</v>
      </c>
      <c r="AM53" s="15">
        <v>1</v>
      </c>
      <c r="AN53" s="15">
        <v>1</v>
      </c>
      <c r="AO53" s="15">
        <v>1</v>
      </c>
      <c r="AR53" s="15">
        <v>1</v>
      </c>
      <c r="AU53" s="15">
        <v>1</v>
      </c>
      <c r="BB53" s="15">
        <f t="shared" si="1"/>
        <v>7</v>
      </c>
      <c r="BE53" s="718"/>
      <c r="BF53" s="699"/>
      <c r="BG53" s="281"/>
    </row>
    <row r="54" spans="1:59" ht="12.75">
      <c r="A54" s="63" t="s">
        <v>106</v>
      </c>
      <c r="AG54" s="15">
        <v>1</v>
      </c>
      <c r="AH54" s="15">
        <v>1</v>
      </c>
      <c r="AI54" s="15">
        <v>1</v>
      </c>
      <c r="AJ54" s="15">
        <v>1</v>
      </c>
      <c r="AM54" s="15">
        <v>1</v>
      </c>
      <c r="AN54" s="15">
        <v>1</v>
      </c>
      <c r="AO54" s="15">
        <v>1</v>
      </c>
      <c r="BB54" s="15">
        <f t="shared" si="1"/>
        <v>7</v>
      </c>
      <c r="BD54" s="767"/>
      <c r="BE54" s="719"/>
      <c r="BF54" s="699"/>
      <c r="BG54" s="281"/>
    </row>
    <row r="55" spans="1:59" ht="12.75">
      <c r="A55" s="519" t="s">
        <v>355</v>
      </c>
      <c r="AT55" s="15">
        <v>1</v>
      </c>
      <c r="AU55" s="15">
        <v>1</v>
      </c>
      <c r="AV55" s="15">
        <v>1</v>
      </c>
      <c r="AW55" s="15">
        <v>1</v>
      </c>
      <c r="AX55" s="15">
        <v>1</v>
      </c>
      <c r="AY55" s="15">
        <v>1</v>
      </c>
      <c r="BB55" s="15">
        <f t="shared" si="1"/>
        <v>6</v>
      </c>
      <c r="BE55" s="718"/>
      <c r="BF55" s="699"/>
      <c r="BG55" s="281"/>
    </row>
    <row r="56" spans="1:59" ht="12.75">
      <c r="A56" s="190" t="s">
        <v>230</v>
      </c>
      <c r="AO56" s="15">
        <v>1</v>
      </c>
      <c r="AP56" s="15">
        <v>1</v>
      </c>
      <c r="AQ56" s="15">
        <v>1</v>
      </c>
      <c r="AR56" s="15">
        <v>1</v>
      </c>
      <c r="AS56" s="15">
        <v>1</v>
      </c>
      <c r="AY56" s="15">
        <v>1</v>
      </c>
      <c r="BB56" s="15">
        <f t="shared" si="1"/>
        <v>6</v>
      </c>
      <c r="BD56" s="633"/>
      <c r="BE56" s="718"/>
      <c r="BF56" s="699"/>
      <c r="BG56" s="281"/>
    </row>
    <row r="57" spans="1:59" ht="12.75">
      <c r="A57" s="190" t="s">
        <v>257</v>
      </c>
      <c r="AP57" s="15">
        <v>1</v>
      </c>
      <c r="AQ57" s="15">
        <v>1</v>
      </c>
      <c r="AR57" s="15">
        <v>1</v>
      </c>
      <c r="AS57" s="15">
        <v>1</v>
      </c>
      <c r="AT57" s="15">
        <v>1</v>
      </c>
      <c r="AU57" s="15">
        <v>1</v>
      </c>
      <c r="BB57" s="15">
        <f t="shared" si="1"/>
        <v>6</v>
      </c>
      <c r="BD57" s="779"/>
      <c r="BE57" s="718"/>
      <c r="BF57" s="553"/>
      <c r="BG57" s="553"/>
    </row>
    <row r="58" spans="1:59" ht="12.75">
      <c r="A58" s="513" t="s">
        <v>57</v>
      </c>
      <c r="Z58" s="15">
        <v>1</v>
      </c>
      <c r="AA58" s="15">
        <v>1</v>
      </c>
      <c r="AJ58" s="15">
        <v>1</v>
      </c>
      <c r="AX58" s="15">
        <v>1</v>
      </c>
      <c r="AY58" s="15">
        <v>1</v>
      </c>
      <c r="AZ58" s="15">
        <v>1</v>
      </c>
      <c r="BB58" s="15">
        <f t="shared" si="1"/>
        <v>6</v>
      </c>
      <c r="BD58" s="767"/>
      <c r="BE58" s="718"/>
      <c r="BF58" s="553"/>
      <c r="BG58" s="553"/>
    </row>
    <row r="59" spans="1:59" ht="12.75">
      <c r="A59" s="513" t="s">
        <v>137</v>
      </c>
      <c r="P59" s="15">
        <v>1</v>
      </c>
      <c r="X59" s="15">
        <v>1</v>
      </c>
      <c r="Y59" s="15">
        <v>1</v>
      </c>
      <c r="AD59" s="15">
        <v>1</v>
      </c>
      <c r="AK59" s="15">
        <v>1</v>
      </c>
      <c r="BB59" s="15">
        <f t="shared" si="1"/>
        <v>5</v>
      </c>
      <c r="BD59" s="767"/>
      <c r="BE59" s="718"/>
      <c r="BF59" s="553"/>
      <c r="BG59" s="553"/>
    </row>
    <row r="60" spans="1:59" ht="12.75">
      <c r="A60" s="519" t="s">
        <v>350</v>
      </c>
      <c r="AT60" s="15">
        <v>1</v>
      </c>
      <c r="AW60" s="15">
        <v>1</v>
      </c>
      <c r="AX60" s="15">
        <v>1</v>
      </c>
      <c r="AY60" s="15">
        <v>1</v>
      </c>
      <c r="AZ60" s="15">
        <v>1</v>
      </c>
      <c r="BB60" s="15">
        <f t="shared" si="1"/>
        <v>5</v>
      </c>
      <c r="BD60" s="767"/>
      <c r="BE60" s="718"/>
      <c r="BF60" s="553"/>
      <c r="BG60" s="553"/>
    </row>
    <row r="61" spans="1:59" ht="12.75">
      <c r="A61" s="190" t="s">
        <v>180</v>
      </c>
      <c r="AM61" s="15">
        <v>1</v>
      </c>
      <c r="AN61" s="15">
        <v>1</v>
      </c>
      <c r="AO61" s="15">
        <v>1</v>
      </c>
      <c r="AQ61" s="15">
        <v>1</v>
      </c>
      <c r="AR61" s="15">
        <v>1</v>
      </c>
      <c r="BB61" s="15">
        <f t="shared" si="1"/>
        <v>5</v>
      </c>
      <c r="BD61" s="767"/>
      <c r="BE61" s="718"/>
      <c r="BF61" s="553"/>
      <c r="BG61" s="553"/>
    </row>
    <row r="62" spans="1:59" ht="12.75">
      <c r="A62" s="63" t="s">
        <v>126</v>
      </c>
      <c r="S62" s="15">
        <v>1</v>
      </c>
      <c r="AK62" s="15">
        <v>1</v>
      </c>
      <c r="AO62" s="15">
        <v>1</v>
      </c>
      <c r="AP62" s="15">
        <v>1</v>
      </c>
      <c r="AW62" s="15">
        <v>1</v>
      </c>
      <c r="BB62" s="15">
        <f t="shared" si="1"/>
        <v>5</v>
      </c>
      <c r="BD62" s="767"/>
      <c r="BE62" s="718"/>
      <c r="BF62" s="553"/>
      <c r="BG62" s="553"/>
    </row>
    <row r="63" spans="1:59" ht="12.75">
      <c r="A63" s="63" t="s">
        <v>365</v>
      </c>
      <c r="F63" s="15">
        <v>1</v>
      </c>
      <c r="G63" s="15">
        <v>1</v>
      </c>
      <c r="H63" s="15">
        <v>1</v>
      </c>
      <c r="I63" s="15">
        <v>1</v>
      </c>
      <c r="J63" s="15">
        <v>1</v>
      </c>
      <c r="BB63" s="15">
        <f t="shared" si="1"/>
        <v>5</v>
      </c>
      <c r="BD63" s="633"/>
      <c r="BE63" s="718"/>
      <c r="BF63" s="553"/>
      <c r="BG63" s="553"/>
    </row>
    <row r="64" spans="1:59" ht="12.75">
      <c r="A64" s="63" t="s">
        <v>598</v>
      </c>
      <c r="G64" s="15">
        <v>1</v>
      </c>
      <c r="H64" s="15">
        <v>1</v>
      </c>
      <c r="I64" s="15">
        <v>1</v>
      </c>
      <c r="J64" s="15">
        <v>1</v>
      </c>
      <c r="K64" s="15">
        <v>1</v>
      </c>
      <c r="BB64" s="15">
        <f t="shared" si="1"/>
        <v>5</v>
      </c>
      <c r="BD64" s="633"/>
      <c r="BE64" s="718"/>
      <c r="BF64" s="553"/>
      <c r="BG64" s="553"/>
    </row>
    <row r="65" spans="1:59" ht="12.75">
      <c r="A65" s="65" t="s">
        <v>668</v>
      </c>
      <c r="AU65" s="15">
        <v>1</v>
      </c>
      <c r="AW65" s="15">
        <v>1</v>
      </c>
      <c r="AX65" s="15">
        <v>1</v>
      </c>
      <c r="AY65" s="15">
        <v>1</v>
      </c>
      <c r="AZ65" s="15">
        <v>1</v>
      </c>
      <c r="BB65" s="15">
        <f t="shared" si="1"/>
        <v>5</v>
      </c>
      <c r="BD65" s="633"/>
      <c r="BE65" s="718"/>
      <c r="BF65" s="553"/>
      <c r="BG65" s="553"/>
    </row>
    <row r="66" spans="1:59" ht="12.75">
      <c r="A66" s="522" t="s">
        <v>732</v>
      </c>
      <c r="AV66" s="15">
        <v>1</v>
      </c>
      <c r="AW66" s="15">
        <v>1</v>
      </c>
      <c r="AX66" s="15">
        <v>1</v>
      </c>
      <c r="AZ66" s="15">
        <v>1</v>
      </c>
      <c r="BB66" s="15">
        <f aca="true" t="shared" si="2" ref="BB66:BB97">SUM(B66:AZ66)</f>
        <v>4</v>
      </c>
      <c r="BD66" s="767"/>
      <c r="BF66" s="553"/>
      <c r="BG66" s="553"/>
    </row>
    <row r="67" spans="1:59" ht="12.75">
      <c r="A67" s="190" t="s">
        <v>167</v>
      </c>
      <c r="AL67" s="15">
        <v>1</v>
      </c>
      <c r="AM67" s="15">
        <v>1</v>
      </c>
      <c r="AN67" s="15">
        <v>1</v>
      </c>
      <c r="AP67" s="15">
        <v>1</v>
      </c>
      <c r="BB67" s="15">
        <f t="shared" si="2"/>
        <v>4</v>
      </c>
      <c r="BD67" s="633"/>
      <c r="BF67" s="553"/>
      <c r="BG67" s="553"/>
    </row>
    <row r="68" spans="1:59" ht="12.75">
      <c r="A68" s="63" t="s">
        <v>456</v>
      </c>
      <c r="W68" s="15">
        <v>1</v>
      </c>
      <c r="X68" s="15">
        <v>1</v>
      </c>
      <c r="Y68" s="15">
        <v>1</v>
      </c>
      <c r="AA68" s="15">
        <v>1</v>
      </c>
      <c r="BB68" s="15">
        <f t="shared" si="2"/>
        <v>4</v>
      </c>
      <c r="BF68" s="553"/>
      <c r="BG68" s="553"/>
    </row>
    <row r="69" spans="1:59" ht="12.75">
      <c r="A69" s="63" t="s">
        <v>569</v>
      </c>
      <c r="F69" s="15">
        <v>1</v>
      </c>
      <c r="K69" s="15">
        <v>1</v>
      </c>
      <c r="M69" s="15">
        <v>1</v>
      </c>
      <c r="P69" s="15">
        <v>1</v>
      </c>
      <c r="BB69" s="15">
        <f t="shared" si="2"/>
        <v>4</v>
      </c>
      <c r="BF69" s="560"/>
      <c r="BG69" s="629"/>
    </row>
    <row r="70" spans="1:59" ht="12.75">
      <c r="A70" s="63" t="s">
        <v>364</v>
      </c>
      <c r="AD70" s="15">
        <v>1</v>
      </c>
      <c r="AW70" s="15">
        <v>1</v>
      </c>
      <c r="AX70" s="15">
        <v>1</v>
      </c>
      <c r="AZ70" s="15">
        <v>1</v>
      </c>
      <c r="BB70" s="15">
        <f t="shared" si="2"/>
        <v>4</v>
      </c>
      <c r="BF70" s="560"/>
      <c r="BG70" s="629"/>
    </row>
    <row r="71" spans="1:59" ht="12.75">
      <c r="A71" s="190" t="s">
        <v>178</v>
      </c>
      <c r="AM71" s="15">
        <v>1</v>
      </c>
      <c r="AN71" s="15">
        <v>1</v>
      </c>
      <c r="AO71" s="15">
        <v>1</v>
      </c>
      <c r="AP71" s="15">
        <v>1</v>
      </c>
      <c r="BB71" s="15">
        <f t="shared" si="2"/>
        <v>4</v>
      </c>
      <c r="BF71" s="560"/>
      <c r="BG71" s="629"/>
    </row>
    <row r="72" spans="1:59" ht="12.75">
      <c r="A72" s="63" t="s">
        <v>748</v>
      </c>
      <c r="AW72" s="15">
        <v>1</v>
      </c>
      <c r="AX72" s="15">
        <v>1</v>
      </c>
      <c r="AZ72" s="15">
        <v>1</v>
      </c>
      <c r="BB72" s="15">
        <f t="shared" si="2"/>
        <v>3</v>
      </c>
      <c r="BF72" s="560"/>
      <c r="BG72" s="629"/>
    </row>
    <row r="73" spans="1:54" ht="12.75">
      <c r="A73" s="1" t="s">
        <v>769</v>
      </c>
      <c r="AX73" s="15">
        <v>1</v>
      </c>
      <c r="AY73" s="15">
        <v>1</v>
      </c>
      <c r="AZ73" s="15">
        <v>1</v>
      </c>
      <c r="BB73" s="15">
        <f t="shared" si="2"/>
        <v>3</v>
      </c>
    </row>
    <row r="74" spans="1:54" ht="12.75">
      <c r="A74" s="190" t="s">
        <v>159</v>
      </c>
      <c r="AL74" s="15">
        <v>1</v>
      </c>
      <c r="AM74" s="15">
        <v>1</v>
      </c>
      <c r="AN74" s="15">
        <v>1</v>
      </c>
      <c r="BB74" s="15">
        <f t="shared" si="2"/>
        <v>3</v>
      </c>
    </row>
    <row r="75" spans="1:54" ht="12.75">
      <c r="A75" s="190" t="s">
        <v>207</v>
      </c>
      <c r="AN75" s="15">
        <v>1</v>
      </c>
      <c r="AO75" s="15">
        <v>1</v>
      </c>
      <c r="AP75" s="15">
        <v>1</v>
      </c>
      <c r="BB75" s="15">
        <f t="shared" si="2"/>
        <v>3</v>
      </c>
    </row>
    <row r="76" spans="1:54" ht="12.75">
      <c r="A76" s="10" t="s">
        <v>342</v>
      </c>
      <c r="AS76" s="15">
        <v>1</v>
      </c>
      <c r="AT76" s="15">
        <v>1</v>
      </c>
      <c r="AU76" s="15">
        <v>1</v>
      </c>
      <c r="BB76" s="15">
        <f t="shared" si="2"/>
        <v>3</v>
      </c>
    </row>
    <row r="77" spans="1:54" ht="12.75">
      <c r="A77" s="63" t="s">
        <v>237</v>
      </c>
      <c r="S77" s="15">
        <v>1</v>
      </c>
      <c r="AO77" s="15">
        <v>1</v>
      </c>
      <c r="AQ77" s="15">
        <v>1</v>
      </c>
      <c r="BB77" s="15">
        <f t="shared" si="2"/>
        <v>3</v>
      </c>
    </row>
    <row r="78" spans="1:54" ht="12.75">
      <c r="A78" s="190" t="s">
        <v>235</v>
      </c>
      <c r="AO78" s="15">
        <v>1</v>
      </c>
      <c r="AP78" s="15">
        <v>1</v>
      </c>
      <c r="AQ78" s="15">
        <v>1</v>
      </c>
      <c r="BB78" s="15">
        <f t="shared" si="2"/>
        <v>3</v>
      </c>
    </row>
    <row r="79" spans="1:54" ht="12.75">
      <c r="A79" s="63" t="s">
        <v>238</v>
      </c>
      <c r="AD79" s="15">
        <v>1</v>
      </c>
      <c r="AG79" s="15">
        <v>1</v>
      </c>
      <c r="AO79" s="15">
        <v>1</v>
      </c>
      <c r="BB79" s="15">
        <f t="shared" si="2"/>
        <v>3</v>
      </c>
    </row>
    <row r="80" spans="1:57" ht="12.75">
      <c r="A80" s="190" t="s">
        <v>256</v>
      </c>
      <c r="AP80" s="15">
        <v>1</v>
      </c>
      <c r="AR80" s="15">
        <v>1</v>
      </c>
      <c r="AU80" s="15">
        <v>1</v>
      </c>
      <c r="BB80" s="15">
        <f t="shared" si="2"/>
        <v>3</v>
      </c>
      <c r="BE80" s="719"/>
    </row>
    <row r="81" spans="1:54" ht="12.75">
      <c r="A81" s="63" t="s">
        <v>596</v>
      </c>
      <c r="F81" s="15">
        <v>1</v>
      </c>
      <c r="G81" s="15">
        <v>1</v>
      </c>
      <c r="I81" s="15">
        <v>1</v>
      </c>
      <c r="BB81" s="15">
        <f t="shared" si="2"/>
        <v>3</v>
      </c>
    </row>
    <row r="82" spans="1:54" ht="12.75">
      <c r="A82" s="63" t="s">
        <v>479</v>
      </c>
      <c r="AB82" s="15">
        <v>1</v>
      </c>
      <c r="AV82" s="15">
        <v>1</v>
      </c>
      <c r="AW82" s="15">
        <v>1</v>
      </c>
      <c r="BB82" s="15">
        <f t="shared" si="2"/>
        <v>3</v>
      </c>
    </row>
    <row r="83" spans="1:56" ht="12.75">
      <c r="A83" s="10" t="s">
        <v>733</v>
      </c>
      <c r="AV83" s="15">
        <v>1</v>
      </c>
      <c r="AY83" s="15">
        <v>1</v>
      </c>
      <c r="AZ83" s="15">
        <v>1</v>
      </c>
      <c r="BB83" s="15">
        <f t="shared" si="2"/>
        <v>3</v>
      </c>
      <c r="BD83" s="633"/>
    </row>
    <row r="84" spans="1:56" ht="12.75">
      <c r="A84" s="63" t="s">
        <v>114</v>
      </c>
      <c r="AE84" s="15">
        <v>1</v>
      </c>
      <c r="AF84" s="15">
        <v>1</v>
      </c>
      <c r="AJ84" s="15">
        <v>1</v>
      </c>
      <c r="BB84" s="15">
        <f t="shared" si="2"/>
        <v>3</v>
      </c>
      <c r="BD84" s="767"/>
    </row>
    <row r="85" spans="1:56" ht="12.75">
      <c r="A85" s="513" t="s">
        <v>604</v>
      </c>
      <c r="I85" s="15">
        <v>1</v>
      </c>
      <c r="J85" s="15">
        <v>1</v>
      </c>
      <c r="BB85" s="15">
        <f t="shared" si="2"/>
        <v>2</v>
      </c>
      <c r="BD85" s="767"/>
    </row>
    <row r="86" spans="1:56" ht="12.75">
      <c r="A86" s="718" t="s">
        <v>803</v>
      </c>
      <c r="AY86" s="15">
        <v>1</v>
      </c>
      <c r="AZ86" s="15">
        <v>1</v>
      </c>
      <c r="BB86" s="15">
        <f t="shared" si="2"/>
        <v>2</v>
      </c>
      <c r="BD86" s="633"/>
    </row>
    <row r="87" spans="1:56" ht="12.75">
      <c r="A87" s="190" t="s">
        <v>164</v>
      </c>
      <c r="AL87" s="15">
        <v>1</v>
      </c>
      <c r="AQ87" s="15">
        <v>1</v>
      </c>
      <c r="BB87" s="15">
        <f t="shared" si="2"/>
        <v>2</v>
      </c>
      <c r="BD87" s="633"/>
    </row>
    <row r="88" spans="1:54" ht="12.75">
      <c r="A88" s="718" t="s">
        <v>799</v>
      </c>
      <c r="AY88" s="15">
        <v>1</v>
      </c>
      <c r="AZ88" s="15">
        <v>1</v>
      </c>
      <c r="BB88" s="15">
        <f t="shared" si="2"/>
        <v>2</v>
      </c>
    </row>
    <row r="89" spans="1:54" ht="12.75">
      <c r="A89" s="515" t="s">
        <v>283</v>
      </c>
      <c r="AQ89" s="15">
        <v>1</v>
      </c>
      <c r="AR89" s="15">
        <v>1</v>
      </c>
      <c r="BB89" s="15">
        <f t="shared" si="2"/>
        <v>2</v>
      </c>
    </row>
    <row r="90" spans="1:54" ht="12.75">
      <c r="A90" s="63" t="s">
        <v>505</v>
      </c>
      <c r="AF90" s="15">
        <v>1</v>
      </c>
      <c r="AG90" s="15">
        <v>1</v>
      </c>
      <c r="BB90" s="15">
        <f t="shared" si="2"/>
        <v>2</v>
      </c>
    </row>
    <row r="91" spans="1:54" ht="12.75">
      <c r="A91" s="522" t="s">
        <v>767</v>
      </c>
      <c r="AX91" s="15">
        <v>1</v>
      </c>
      <c r="AZ91" s="15">
        <v>1</v>
      </c>
      <c r="BB91" s="15">
        <f t="shared" si="2"/>
        <v>2</v>
      </c>
    </row>
    <row r="92" spans="1:54" ht="12.75">
      <c r="A92" s="63" t="s">
        <v>112</v>
      </c>
      <c r="AI92" s="15">
        <v>1</v>
      </c>
      <c r="AJ92" s="15">
        <v>1</v>
      </c>
      <c r="BB92" s="15">
        <f t="shared" si="2"/>
        <v>2</v>
      </c>
    </row>
    <row r="93" spans="1:54" ht="12.75">
      <c r="A93" s="63" t="s">
        <v>771</v>
      </c>
      <c r="AX93" s="15">
        <v>1</v>
      </c>
      <c r="AZ93" s="15">
        <v>1</v>
      </c>
      <c r="BB93" s="15">
        <f t="shared" si="2"/>
        <v>2</v>
      </c>
    </row>
    <row r="94" spans="1:54" ht="12.75">
      <c r="A94" s="63" t="s">
        <v>577</v>
      </c>
      <c r="D94" s="15">
        <v>1</v>
      </c>
      <c r="E94" s="15">
        <v>1</v>
      </c>
      <c r="BB94" s="15">
        <f t="shared" si="2"/>
        <v>2</v>
      </c>
    </row>
    <row r="95" spans="1:55" ht="12.75">
      <c r="A95" s="718" t="s">
        <v>797</v>
      </c>
      <c r="AY95" s="15">
        <v>1</v>
      </c>
      <c r="AZ95" s="15">
        <v>1</v>
      </c>
      <c r="BB95" s="15">
        <f t="shared" si="2"/>
        <v>2</v>
      </c>
      <c r="BC95"/>
    </row>
    <row r="96" spans="1:55" ht="12.75">
      <c r="A96" s="190" t="s">
        <v>184</v>
      </c>
      <c r="AM96" s="15">
        <v>1</v>
      </c>
      <c r="AQ96" s="15">
        <v>1</v>
      </c>
      <c r="BB96" s="15">
        <f t="shared" si="2"/>
        <v>2</v>
      </c>
      <c r="BC96"/>
    </row>
    <row r="97" spans="1:55" ht="12.75">
      <c r="A97" s="10" t="s">
        <v>573</v>
      </c>
      <c r="C97" s="15">
        <v>1</v>
      </c>
      <c r="D97" s="15">
        <v>1</v>
      </c>
      <c r="BB97" s="15">
        <f t="shared" si="2"/>
        <v>2</v>
      </c>
      <c r="BC97"/>
    </row>
    <row r="98" spans="1:55" ht="12.75">
      <c r="A98" s="517" t="s">
        <v>324</v>
      </c>
      <c r="AR98" s="15">
        <v>1</v>
      </c>
      <c r="AV98" s="15">
        <v>1</v>
      </c>
      <c r="BB98" s="15">
        <f aca="true" t="shared" si="3" ref="BB98:BB133">SUM(B98:AZ98)</f>
        <v>2</v>
      </c>
      <c r="BC98"/>
    </row>
    <row r="99" spans="1:55" ht="12.75">
      <c r="A99" s="63" t="s">
        <v>589</v>
      </c>
      <c r="D99" s="15">
        <v>1</v>
      </c>
      <c r="S99" s="15">
        <v>1</v>
      </c>
      <c r="BB99" s="15">
        <f t="shared" si="3"/>
        <v>2</v>
      </c>
      <c r="BC99"/>
    </row>
    <row r="100" spans="1:57" ht="12.75">
      <c r="A100" s="190" t="s">
        <v>209</v>
      </c>
      <c r="AN100" s="15">
        <v>1</v>
      </c>
      <c r="AO100" s="15">
        <v>1</v>
      </c>
      <c r="BB100" s="15">
        <f t="shared" si="3"/>
        <v>2</v>
      </c>
      <c r="BC100"/>
      <c r="BD100" s="585"/>
      <c r="BE100" s="718"/>
    </row>
    <row r="101" spans="1:57" ht="12.75">
      <c r="A101" s="190" t="s">
        <v>252</v>
      </c>
      <c r="AP101" s="15">
        <v>1</v>
      </c>
      <c r="AQ101" s="15">
        <v>1</v>
      </c>
      <c r="BB101" s="15">
        <f t="shared" si="3"/>
        <v>2</v>
      </c>
      <c r="BC101"/>
      <c r="BD101" s="585"/>
      <c r="BE101" s="718"/>
    </row>
    <row r="102" spans="1:57" ht="12.75">
      <c r="A102" s="63" t="s">
        <v>658</v>
      </c>
      <c r="F102" s="15">
        <v>1</v>
      </c>
      <c r="H102" s="15">
        <v>1</v>
      </c>
      <c r="BB102" s="15">
        <f t="shared" si="3"/>
        <v>2</v>
      </c>
      <c r="BC102"/>
      <c r="BE102" s="718"/>
    </row>
    <row r="103" spans="1:57" ht="12.75">
      <c r="A103" s="10" t="s">
        <v>734</v>
      </c>
      <c r="AV103" s="15">
        <v>1</v>
      </c>
      <c r="AW103" s="15">
        <v>1</v>
      </c>
      <c r="BB103" s="15">
        <f t="shared" si="3"/>
        <v>2</v>
      </c>
      <c r="BC103"/>
      <c r="BE103" s="718"/>
    </row>
    <row r="104" spans="1:57" ht="12.75">
      <c r="A104" s="780" t="s">
        <v>822</v>
      </c>
      <c r="AZ104" s="15">
        <v>1</v>
      </c>
      <c r="BB104" s="15">
        <f t="shared" si="3"/>
        <v>1</v>
      </c>
      <c r="BC104"/>
      <c r="BE104" s="718"/>
    </row>
    <row r="105" spans="1:55" ht="12.75">
      <c r="A105" s="767" t="s">
        <v>821</v>
      </c>
      <c r="AZ105" s="15">
        <v>1</v>
      </c>
      <c r="BB105" s="15">
        <f t="shared" si="3"/>
        <v>1</v>
      </c>
      <c r="BC105"/>
    </row>
    <row r="106" spans="1:57" ht="12.75">
      <c r="A106" s="190" t="s">
        <v>220</v>
      </c>
      <c r="AN106" s="15">
        <v>1</v>
      </c>
      <c r="BB106" s="15">
        <f t="shared" si="3"/>
        <v>1</v>
      </c>
      <c r="BC106"/>
      <c r="BE106" s="718"/>
    </row>
    <row r="107" spans="1:57" ht="12.75">
      <c r="A107" s="10" t="s">
        <v>338</v>
      </c>
      <c r="AS107" s="15">
        <v>1</v>
      </c>
      <c r="BB107" s="15">
        <f t="shared" si="3"/>
        <v>1</v>
      </c>
      <c r="BC107"/>
      <c r="BE107" s="718"/>
    </row>
    <row r="108" spans="1:57" ht="12.75">
      <c r="A108" s="63" t="s">
        <v>664</v>
      </c>
      <c r="O108" s="15">
        <v>1</v>
      </c>
      <c r="BB108" s="15">
        <f t="shared" si="3"/>
        <v>1</v>
      </c>
      <c r="BC108"/>
      <c r="BE108" s="718"/>
    </row>
    <row r="109" spans="1:57" ht="12.75">
      <c r="A109" s="63" t="s">
        <v>595</v>
      </c>
      <c r="F109" s="15">
        <v>1</v>
      </c>
      <c r="BB109" s="15">
        <f t="shared" si="3"/>
        <v>1</v>
      </c>
      <c r="BC109"/>
      <c r="BE109" s="718"/>
    </row>
    <row r="110" spans="1:57" ht="12.75">
      <c r="A110" s="63" t="s">
        <v>655</v>
      </c>
      <c r="Z110" s="15">
        <v>1</v>
      </c>
      <c r="BB110" s="15">
        <f t="shared" si="3"/>
        <v>1</v>
      </c>
      <c r="BC110"/>
      <c r="BD110" s="585"/>
      <c r="BE110" s="718"/>
    </row>
    <row r="111" spans="1:57" ht="12.75">
      <c r="A111" s="63" t="s">
        <v>111</v>
      </c>
      <c r="AI111" s="15">
        <v>1</v>
      </c>
      <c r="BB111" s="15">
        <f t="shared" si="3"/>
        <v>1</v>
      </c>
      <c r="BC111"/>
      <c r="BD111" s="585"/>
      <c r="BE111" s="718"/>
    </row>
    <row r="112" spans="1:57" ht="12.75">
      <c r="A112" s="781" t="s">
        <v>820</v>
      </c>
      <c r="AZ112" s="15">
        <v>1</v>
      </c>
      <c r="BB112" s="15">
        <f t="shared" si="3"/>
        <v>1</v>
      </c>
      <c r="BC112"/>
      <c r="BE112" s="718"/>
    </row>
    <row r="113" spans="1:55" ht="12.75">
      <c r="A113" s="513" t="s">
        <v>632</v>
      </c>
      <c r="S113" s="15">
        <v>1</v>
      </c>
      <c r="BB113" s="15">
        <f t="shared" si="3"/>
        <v>1</v>
      </c>
      <c r="BC113"/>
    </row>
    <row r="114" spans="1:55" ht="12.75">
      <c r="A114" s="718" t="s">
        <v>800</v>
      </c>
      <c r="AY114" s="15">
        <v>1</v>
      </c>
      <c r="BB114" s="15">
        <f t="shared" si="3"/>
        <v>1</v>
      </c>
      <c r="BC114"/>
    </row>
    <row r="115" spans="1:55" ht="12.75">
      <c r="A115" s="190" t="s">
        <v>233</v>
      </c>
      <c r="AO115" s="15">
        <v>1</v>
      </c>
      <c r="BB115" s="15">
        <f t="shared" si="3"/>
        <v>1</v>
      </c>
      <c r="BC115"/>
    </row>
    <row r="116" spans="1:55" ht="12.75">
      <c r="A116" s="780" t="s">
        <v>819</v>
      </c>
      <c r="AZ116" s="15">
        <v>1</v>
      </c>
      <c r="BB116" s="15">
        <f t="shared" si="3"/>
        <v>1</v>
      </c>
      <c r="BC116"/>
    </row>
    <row r="117" spans="1:55" ht="12.75">
      <c r="A117" s="781" t="s">
        <v>818</v>
      </c>
      <c r="AZ117" s="15">
        <v>1</v>
      </c>
      <c r="BB117" s="15">
        <f t="shared" si="3"/>
        <v>1</v>
      </c>
      <c r="BC117"/>
    </row>
    <row r="118" spans="1:55" ht="12.75">
      <c r="A118" s="518" t="s">
        <v>323</v>
      </c>
      <c r="AR118" s="15">
        <v>1</v>
      </c>
      <c r="BB118" s="15">
        <f t="shared" si="3"/>
        <v>1</v>
      </c>
      <c r="BC118"/>
    </row>
    <row r="119" spans="1:55" ht="12.75">
      <c r="A119" s="63" t="s">
        <v>602</v>
      </c>
      <c r="H119" s="15">
        <v>1</v>
      </c>
      <c r="BB119" s="15">
        <f t="shared" si="3"/>
        <v>1</v>
      </c>
      <c r="BC119"/>
    </row>
    <row r="120" spans="1:56" ht="12.75">
      <c r="A120" s="63" t="s">
        <v>621</v>
      </c>
      <c r="O120" s="15">
        <v>1</v>
      </c>
      <c r="BB120" s="15">
        <f t="shared" si="3"/>
        <v>1</v>
      </c>
      <c r="BD120" s="767"/>
    </row>
    <row r="121" spans="1:56" ht="12.75">
      <c r="A121" s="63" t="s">
        <v>97</v>
      </c>
      <c r="AI121" s="15">
        <v>1</v>
      </c>
      <c r="BB121" s="15">
        <f t="shared" si="3"/>
        <v>1</v>
      </c>
      <c r="BD121" s="633"/>
    </row>
    <row r="122" spans="1:56" ht="12.75">
      <c r="A122" s="1" t="s">
        <v>766</v>
      </c>
      <c r="AX122" s="15">
        <v>1</v>
      </c>
      <c r="BB122" s="15">
        <f t="shared" si="3"/>
        <v>1</v>
      </c>
      <c r="BD122" s="633"/>
    </row>
    <row r="123" spans="1:56" ht="12.75">
      <c r="A123" s="514" t="s">
        <v>623</v>
      </c>
      <c r="O123" s="15">
        <v>1</v>
      </c>
      <c r="BB123" s="15">
        <f t="shared" si="3"/>
        <v>1</v>
      </c>
      <c r="BD123" s="633"/>
    </row>
    <row r="124" spans="1:56" ht="12.75">
      <c r="A124" s="10" t="s">
        <v>575</v>
      </c>
      <c r="B124" s="15">
        <v>1</v>
      </c>
      <c r="BB124" s="15">
        <f t="shared" si="3"/>
        <v>1</v>
      </c>
      <c r="BD124" s="767"/>
    </row>
    <row r="125" spans="1:56" ht="12.75">
      <c r="A125" s="63" t="s">
        <v>615</v>
      </c>
      <c r="N125" s="15">
        <v>1</v>
      </c>
      <c r="BB125" s="15">
        <f t="shared" si="3"/>
        <v>1</v>
      </c>
      <c r="BD125" s="633"/>
    </row>
    <row r="126" spans="1:56" ht="12.75">
      <c r="A126" s="513" t="s">
        <v>629</v>
      </c>
      <c r="R126" s="15">
        <v>1</v>
      </c>
      <c r="BB126" s="15">
        <f t="shared" si="3"/>
        <v>1</v>
      </c>
      <c r="BD126" s="633"/>
    </row>
    <row r="127" spans="1:56" ht="12.75">
      <c r="A127" s="1" t="s">
        <v>787</v>
      </c>
      <c r="AX127" s="15">
        <v>1</v>
      </c>
      <c r="BB127" s="15">
        <f t="shared" si="3"/>
        <v>1</v>
      </c>
      <c r="BD127" s="767"/>
    </row>
    <row r="128" spans="1:54" ht="12.75">
      <c r="A128" s="1" t="s">
        <v>788</v>
      </c>
      <c r="AX128" s="15">
        <v>1</v>
      </c>
      <c r="BB128" s="15">
        <f t="shared" si="3"/>
        <v>1</v>
      </c>
    </row>
    <row r="129" spans="1:54" ht="12.75">
      <c r="A129" s="1" t="s">
        <v>772</v>
      </c>
      <c r="AX129" s="15">
        <v>1</v>
      </c>
      <c r="BB129" s="15">
        <f t="shared" si="3"/>
        <v>1</v>
      </c>
    </row>
    <row r="130" spans="1:54" ht="12.75">
      <c r="A130" s="63" t="s">
        <v>601</v>
      </c>
      <c r="H130" s="15">
        <v>1</v>
      </c>
      <c r="BB130" s="15">
        <f t="shared" si="3"/>
        <v>1</v>
      </c>
    </row>
    <row r="131" spans="1:54" ht="12.75">
      <c r="A131" s="10" t="s">
        <v>735</v>
      </c>
      <c r="AV131" s="15">
        <v>1</v>
      </c>
      <c r="BB131" s="15">
        <f t="shared" si="3"/>
        <v>1</v>
      </c>
    </row>
    <row r="132" spans="1:54" ht="12.75">
      <c r="A132" s="718" t="s">
        <v>795</v>
      </c>
      <c r="AY132" s="15">
        <v>1</v>
      </c>
      <c r="BB132" s="15">
        <f t="shared" si="3"/>
        <v>1</v>
      </c>
    </row>
    <row r="133" spans="1:54" ht="12.75">
      <c r="A133" s="63" t="s">
        <v>109</v>
      </c>
      <c r="AI133" s="15">
        <v>1</v>
      </c>
      <c r="BB133" s="15">
        <f t="shared" si="3"/>
        <v>1</v>
      </c>
    </row>
    <row r="135" spans="2:52" ht="12.75">
      <c r="B135" s="15">
        <f aca="true" t="shared" si="4" ref="B135:AG135">SUM(B2:B133)</f>
        <v>12</v>
      </c>
      <c r="C135" s="15">
        <f t="shared" si="4"/>
        <v>9</v>
      </c>
      <c r="D135" s="15">
        <f t="shared" si="4"/>
        <v>17</v>
      </c>
      <c r="E135" s="15">
        <f t="shared" si="4"/>
        <v>11</v>
      </c>
      <c r="F135" s="15">
        <f t="shared" si="4"/>
        <v>19</v>
      </c>
      <c r="G135" s="15">
        <f t="shared" si="4"/>
        <v>16</v>
      </c>
      <c r="H135" s="15">
        <f t="shared" si="4"/>
        <v>18</v>
      </c>
      <c r="I135" s="15">
        <f t="shared" si="4"/>
        <v>20</v>
      </c>
      <c r="J135" s="15">
        <f t="shared" si="4"/>
        <v>15</v>
      </c>
      <c r="K135" s="15">
        <f t="shared" si="4"/>
        <v>17</v>
      </c>
      <c r="L135" s="15">
        <f t="shared" si="4"/>
        <v>15</v>
      </c>
      <c r="M135" s="15">
        <f t="shared" si="4"/>
        <v>14</v>
      </c>
      <c r="N135" s="15">
        <f t="shared" si="4"/>
        <v>17</v>
      </c>
      <c r="O135" s="15">
        <f t="shared" si="4"/>
        <v>20</v>
      </c>
      <c r="P135" s="15">
        <f t="shared" si="4"/>
        <v>14</v>
      </c>
      <c r="Q135" s="15">
        <f t="shared" si="4"/>
        <v>12</v>
      </c>
      <c r="R135" s="15">
        <f t="shared" si="4"/>
        <v>14</v>
      </c>
      <c r="S135" s="15">
        <f t="shared" si="4"/>
        <v>21</v>
      </c>
      <c r="T135" s="15">
        <f t="shared" si="4"/>
        <v>14</v>
      </c>
      <c r="U135" s="15">
        <f t="shared" si="4"/>
        <v>16</v>
      </c>
      <c r="V135" s="15">
        <f t="shared" si="4"/>
        <v>17</v>
      </c>
      <c r="W135" s="15">
        <f t="shared" si="4"/>
        <v>18</v>
      </c>
      <c r="X135" s="15">
        <f t="shared" si="4"/>
        <v>16</v>
      </c>
      <c r="Y135" s="15">
        <f t="shared" si="4"/>
        <v>14</v>
      </c>
      <c r="Z135" s="15">
        <f t="shared" si="4"/>
        <v>18</v>
      </c>
      <c r="AA135" s="15">
        <f t="shared" si="4"/>
        <v>16</v>
      </c>
      <c r="AB135" s="15">
        <f t="shared" si="4"/>
        <v>18</v>
      </c>
      <c r="AC135" s="15">
        <f t="shared" si="4"/>
        <v>17</v>
      </c>
      <c r="AD135" s="15">
        <f t="shared" si="4"/>
        <v>18</v>
      </c>
      <c r="AE135" s="15">
        <f t="shared" si="4"/>
        <v>19</v>
      </c>
      <c r="AF135" s="15">
        <f t="shared" si="4"/>
        <v>17</v>
      </c>
      <c r="AG135" s="15">
        <f t="shared" si="4"/>
        <v>20</v>
      </c>
      <c r="AH135" s="15">
        <f aca="true" t="shared" si="5" ref="AH135:AY135">SUM(AH2:AH133)</f>
        <v>19</v>
      </c>
      <c r="AI135" s="15">
        <f t="shared" si="5"/>
        <v>21</v>
      </c>
      <c r="AJ135" s="15">
        <f t="shared" si="5"/>
        <v>26</v>
      </c>
      <c r="AK135" s="15">
        <f t="shared" si="5"/>
        <v>23</v>
      </c>
      <c r="AL135" s="15">
        <f t="shared" si="5"/>
        <v>28</v>
      </c>
      <c r="AM135" s="15">
        <f t="shared" si="5"/>
        <v>36</v>
      </c>
      <c r="AN135" s="15">
        <f t="shared" si="5"/>
        <v>38</v>
      </c>
      <c r="AO135" s="15">
        <f t="shared" si="5"/>
        <v>43</v>
      </c>
      <c r="AP135" s="15">
        <f t="shared" si="5"/>
        <v>41</v>
      </c>
      <c r="AQ135" s="15">
        <f t="shared" si="5"/>
        <v>37</v>
      </c>
      <c r="AR135" s="15">
        <f t="shared" si="5"/>
        <v>37</v>
      </c>
      <c r="AS135" s="15">
        <f t="shared" si="5"/>
        <v>33</v>
      </c>
      <c r="AT135" s="15">
        <f t="shared" si="5"/>
        <v>33</v>
      </c>
      <c r="AU135" s="15">
        <f t="shared" si="5"/>
        <v>36</v>
      </c>
      <c r="AV135" s="15">
        <f t="shared" si="5"/>
        <v>34</v>
      </c>
      <c r="AW135" s="15">
        <f t="shared" si="5"/>
        <v>39</v>
      </c>
      <c r="AX135" s="15">
        <f t="shared" si="5"/>
        <v>46</v>
      </c>
      <c r="AY135" s="15">
        <f t="shared" si="5"/>
        <v>40</v>
      </c>
      <c r="AZ135" s="15">
        <f>SUM(AZ2:AZ133)</f>
        <v>45</v>
      </c>
    </row>
  </sheetData>
  <sheetProtection/>
  <printOptions/>
  <pageMargins left="0.7" right="0.7" top="0.787401575" bottom="0.7874015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F10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2.75"/>
  <cols>
    <col min="1" max="1" width="24.25390625" style="0" bestFit="1" customWidth="1"/>
    <col min="2" max="52" width="2.75390625" style="15" customWidth="1"/>
    <col min="53" max="53" width="3.00390625" style="15" customWidth="1"/>
    <col min="54" max="54" width="3.00390625" style="15" bestFit="1" customWidth="1"/>
    <col min="55" max="57" width="3.00390625" style="15" customWidth="1"/>
  </cols>
  <sheetData>
    <row r="1" spans="2:57" s="512" customFormat="1" ht="24.75">
      <c r="B1" s="510">
        <v>1967</v>
      </c>
      <c r="C1" s="510">
        <v>1968</v>
      </c>
      <c r="D1" s="510">
        <v>1969</v>
      </c>
      <c r="E1" s="510">
        <v>1970</v>
      </c>
      <c r="F1" s="510">
        <v>1971</v>
      </c>
      <c r="G1" s="510">
        <v>1972</v>
      </c>
      <c r="H1" s="510">
        <v>1973</v>
      </c>
      <c r="I1" s="510">
        <v>1974</v>
      </c>
      <c r="J1" s="510">
        <v>1975</v>
      </c>
      <c r="K1" s="510">
        <v>1976</v>
      </c>
      <c r="L1" s="510">
        <v>1977</v>
      </c>
      <c r="M1" s="510">
        <v>1978</v>
      </c>
      <c r="N1" s="510">
        <v>1979</v>
      </c>
      <c r="O1" s="510">
        <v>1980</v>
      </c>
      <c r="P1" s="510">
        <v>1981</v>
      </c>
      <c r="Q1" s="510">
        <v>1982</v>
      </c>
      <c r="R1" s="510">
        <v>1983</v>
      </c>
      <c r="S1" s="510">
        <v>1984</v>
      </c>
      <c r="T1" s="510">
        <v>1985</v>
      </c>
      <c r="U1" s="510">
        <v>1986</v>
      </c>
      <c r="V1" s="510">
        <v>1987</v>
      </c>
      <c r="W1" s="510">
        <v>1988</v>
      </c>
      <c r="X1" s="510">
        <v>1989</v>
      </c>
      <c r="Y1" s="510">
        <v>1990</v>
      </c>
      <c r="Z1" s="510">
        <v>1991</v>
      </c>
      <c r="AA1" s="510">
        <v>1992</v>
      </c>
      <c r="AB1" s="510">
        <v>1993</v>
      </c>
      <c r="AC1" s="510">
        <v>1994</v>
      </c>
      <c r="AD1" s="510">
        <v>1995</v>
      </c>
      <c r="AE1" s="510">
        <v>1996</v>
      </c>
      <c r="AF1" s="510">
        <v>1997</v>
      </c>
      <c r="AG1" s="510">
        <v>1998</v>
      </c>
      <c r="AH1" s="510">
        <v>1999</v>
      </c>
      <c r="AI1" s="510">
        <v>700</v>
      </c>
      <c r="AJ1" s="510">
        <v>2000</v>
      </c>
      <c r="AK1" s="510">
        <v>2001</v>
      </c>
      <c r="AL1" s="510">
        <v>2002</v>
      </c>
      <c r="AM1" s="510">
        <v>2003</v>
      </c>
      <c r="AN1" s="510">
        <v>2004</v>
      </c>
      <c r="AO1" s="510">
        <v>2005</v>
      </c>
      <c r="AP1" s="510">
        <v>2006</v>
      </c>
      <c r="AQ1" s="510">
        <v>2007</v>
      </c>
      <c r="AR1" s="510">
        <v>2008</v>
      </c>
      <c r="AS1" s="510">
        <v>2009</v>
      </c>
      <c r="AT1" s="510">
        <v>2010</v>
      </c>
      <c r="AU1" s="510">
        <v>2011</v>
      </c>
      <c r="AV1" s="510">
        <v>2012</v>
      </c>
      <c r="AW1" s="510">
        <v>2013</v>
      </c>
      <c r="AX1" s="510">
        <v>2014</v>
      </c>
      <c r="AY1" s="510">
        <v>2015</v>
      </c>
      <c r="AZ1" s="510">
        <v>2016</v>
      </c>
      <c r="BA1" s="510"/>
      <c r="BB1" s="510" t="s">
        <v>662</v>
      </c>
      <c r="BC1" s="511"/>
      <c r="BD1" s="511"/>
      <c r="BE1" s="511"/>
    </row>
    <row r="2" spans="1:57" s="512" customFormat="1" ht="12.75">
      <c r="A2" s="523" t="s">
        <v>51</v>
      </c>
      <c r="B2" s="525"/>
      <c r="C2" s="525"/>
      <c r="D2" s="525"/>
      <c r="E2" s="525"/>
      <c r="F2" s="525"/>
      <c r="G2" s="525"/>
      <c r="H2" s="525"/>
      <c r="I2" s="525"/>
      <c r="J2" s="525"/>
      <c r="K2" s="525"/>
      <c r="L2" s="525"/>
      <c r="M2" s="525"/>
      <c r="N2" s="525"/>
      <c r="O2" s="525"/>
      <c r="P2" s="525"/>
      <c r="Q2" s="525"/>
      <c r="R2" s="525"/>
      <c r="S2" s="525"/>
      <c r="T2" s="525"/>
      <c r="U2" s="525"/>
      <c r="V2" s="525"/>
      <c r="W2" s="525"/>
      <c r="X2" s="525"/>
      <c r="Y2" s="175"/>
      <c r="Z2" s="175"/>
      <c r="AA2" s="175">
        <v>1</v>
      </c>
      <c r="AB2" s="175">
        <v>1</v>
      </c>
      <c r="AC2" s="175">
        <v>1</v>
      </c>
      <c r="AD2" s="175">
        <v>1</v>
      </c>
      <c r="AE2" s="175">
        <v>1</v>
      </c>
      <c r="AF2" s="175">
        <v>1</v>
      </c>
      <c r="AG2" s="175">
        <v>1</v>
      </c>
      <c r="AH2" s="175">
        <v>1</v>
      </c>
      <c r="AI2" s="175">
        <v>1</v>
      </c>
      <c r="AJ2" s="175">
        <v>1</v>
      </c>
      <c r="AK2" s="175">
        <v>1</v>
      </c>
      <c r="AL2" s="175">
        <v>1</v>
      </c>
      <c r="AM2" s="175">
        <v>1</v>
      </c>
      <c r="AN2" s="175">
        <v>1</v>
      </c>
      <c r="AO2" s="175">
        <v>1</v>
      </c>
      <c r="AP2" s="175">
        <v>1</v>
      </c>
      <c r="AQ2" s="175">
        <v>1</v>
      </c>
      <c r="AR2" s="175">
        <v>1</v>
      </c>
      <c r="AS2" s="175">
        <v>1</v>
      </c>
      <c r="AT2" s="175">
        <v>1</v>
      </c>
      <c r="AU2" s="175">
        <v>1</v>
      </c>
      <c r="AV2" s="175">
        <v>1</v>
      </c>
      <c r="AW2" s="175">
        <v>1</v>
      </c>
      <c r="AX2" s="175">
        <v>1</v>
      </c>
      <c r="AY2" s="175">
        <v>1</v>
      </c>
      <c r="AZ2" s="175">
        <v>1</v>
      </c>
      <c r="BA2" s="15"/>
      <c r="BB2" s="15">
        <f aca="true" t="shared" si="0" ref="BB2:BB33">SUM(B2:AZ2)</f>
        <v>26</v>
      </c>
      <c r="BC2" s="190"/>
      <c r="BD2" s="633"/>
      <c r="BE2" s="511"/>
    </row>
    <row r="3" spans="1:57" s="512" customFormat="1" ht="12.75">
      <c r="A3" s="190" t="s">
        <v>55</v>
      </c>
      <c r="B3" s="525"/>
      <c r="C3" s="525"/>
      <c r="D3" s="525"/>
      <c r="E3" s="525"/>
      <c r="F3" s="525"/>
      <c r="G3" s="525"/>
      <c r="H3" s="525"/>
      <c r="I3" s="525"/>
      <c r="J3" s="525"/>
      <c r="K3" s="525"/>
      <c r="L3" s="525"/>
      <c r="M3" s="525"/>
      <c r="N3" s="525">
        <v>1</v>
      </c>
      <c r="O3" s="525">
        <v>1</v>
      </c>
      <c r="P3" s="525"/>
      <c r="Q3" s="525"/>
      <c r="R3" s="525">
        <v>1</v>
      </c>
      <c r="S3" s="525">
        <v>1</v>
      </c>
      <c r="T3" s="525"/>
      <c r="U3" s="525"/>
      <c r="V3" s="525">
        <v>1</v>
      </c>
      <c r="W3" s="525">
        <v>1</v>
      </c>
      <c r="X3" s="525">
        <v>1</v>
      </c>
      <c r="Y3" s="175"/>
      <c r="Z3" s="175"/>
      <c r="AA3" s="175"/>
      <c r="AB3" s="175"/>
      <c r="AC3" s="175"/>
      <c r="AD3" s="175"/>
      <c r="AE3" s="175"/>
      <c r="AF3" s="175"/>
      <c r="AG3" s="175"/>
      <c r="AH3" s="175"/>
      <c r="AI3" s="175">
        <v>1</v>
      </c>
      <c r="AJ3" s="175">
        <v>1</v>
      </c>
      <c r="AK3" s="175">
        <v>1</v>
      </c>
      <c r="AL3" s="175"/>
      <c r="AM3" s="175">
        <v>1</v>
      </c>
      <c r="AN3" s="175">
        <v>1</v>
      </c>
      <c r="AO3" s="175">
        <v>1</v>
      </c>
      <c r="AP3" s="175">
        <v>1</v>
      </c>
      <c r="AQ3" s="175">
        <v>1</v>
      </c>
      <c r="AR3" s="175">
        <v>1</v>
      </c>
      <c r="AS3" s="175">
        <v>1</v>
      </c>
      <c r="AT3" s="175">
        <v>1</v>
      </c>
      <c r="AU3" s="175">
        <v>1</v>
      </c>
      <c r="AV3" s="175">
        <v>1</v>
      </c>
      <c r="AW3" s="175">
        <v>1</v>
      </c>
      <c r="AX3" s="175">
        <v>1</v>
      </c>
      <c r="AY3" s="175">
        <v>1</v>
      </c>
      <c r="AZ3" s="175">
        <v>1</v>
      </c>
      <c r="BA3" s="15"/>
      <c r="BB3" s="15">
        <f t="shared" si="0"/>
        <v>24</v>
      </c>
      <c r="BC3" s="190"/>
      <c r="BD3" s="633"/>
      <c r="BE3" s="511"/>
    </row>
    <row r="4" spans="1:58" s="512" customFormat="1" ht="12.75">
      <c r="A4" s="523" t="s">
        <v>61</v>
      </c>
      <c r="B4" s="525"/>
      <c r="C4" s="525"/>
      <c r="D4" s="525"/>
      <c r="E4" s="525"/>
      <c r="F4" s="525"/>
      <c r="G4" s="525"/>
      <c r="H4" s="525"/>
      <c r="I4" s="525"/>
      <c r="J4" s="525"/>
      <c r="K4" s="525"/>
      <c r="L4" s="525"/>
      <c r="M4" s="525"/>
      <c r="N4" s="525"/>
      <c r="O4" s="525"/>
      <c r="P4" s="525"/>
      <c r="Q4" s="525"/>
      <c r="R4" s="525"/>
      <c r="S4" s="525"/>
      <c r="T4" s="525"/>
      <c r="U4" s="525"/>
      <c r="V4" s="525"/>
      <c r="W4" s="525"/>
      <c r="X4" s="525"/>
      <c r="Y4" s="175"/>
      <c r="Z4" s="175"/>
      <c r="AA4" s="175"/>
      <c r="AB4" s="175"/>
      <c r="AC4" s="175"/>
      <c r="AD4" s="175"/>
      <c r="AE4" s="175"/>
      <c r="AF4" s="175"/>
      <c r="AG4" s="175"/>
      <c r="AH4" s="175"/>
      <c r="AI4" s="175">
        <v>1</v>
      </c>
      <c r="AJ4" s="175">
        <v>1</v>
      </c>
      <c r="AK4" s="175">
        <v>1</v>
      </c>
      <c r="AL4" s="175">
        <v>1</v>
      </c>
      <c r="AM4" s="175">
        <v>1</v>
      </c>
      <c r="AN4" s="175">
        <v>1</v>
      </c>
      <c r="AO4" s="175">
        <v>1</v>
      </c>
      <c r="AP4" s="175">
        <v>1</v>
      </c>
      <c r="AQ4" s="175">
        <v>1</v>
      </c>
      <c r="AR4" s="175">
        <v>1</v>
      </c>
      <c r="AS4" s="175">
        <v>1</v>
      </c>
      <c r="AT4" s="175">
        <v>1</v>
      </c>
      <c r="AU4" s="175">
        <v>1</v>
      </c>
      <c r="AV4" s="175">
        <v>1</v>
      </c>
      <c r="AW4" s="175"/>
      <c r="AX4" s="175"/>
      <c r="AY4" s="175">
        <v>1</v>
      </c>
      <c r="AZ4" s="175">
        <v>1</v>
      </c>
      <c r="BA4" s="15"/>
      <c r="BB4" s="15">
        <f t="shared" si="0"/>
        <v>16</v>
      </c>
      <c r="BC4" s="44"/>
      <c r="BE4" s="511"/>
      <c r="BF4" s="650"/>
    </row>
    <row r="5" spans="1:58" s="512" customFormat="1" ht="12.75">
      <c r="A5" s="523" t="s">
        <v>52</v>
      </c>
      <c r="B5" s="525"/>
      <c r="C5" s="525"/>
      <c r="D5" s="525"/>
      <c r="E5" s="525"/>
      <c r="F5" s="525"/>
      <c r="G5" s="525"/>
      <c r="H5" s="525"/>
      <c r="I5" s="525"/>
      <c r="J5" s="525"/>
      <c r="K5" s="525"/>
      <c r="L5" s="525"/>
      <c r="M5" s="525"/>
      <c r="N5" s="525"/>
      <c r="O5" s="525"/>
      <c r="P5" s="525"/>
      <c r="Q5" s="525"/>
      <c r="R5" s="525"/>
      <c r="S5" s="525"/>
      <c r="T5" s="525"/>
      <c r="U5" s="525"/>
      <c r="V5" s="525"/>
      <c r="W5" s="525"/>
      <c r="X5" s="525"/>
      <c r="Y5" s="175"/>
      <c r="Z5" s="175"/>
      <c r="AA5" s="175"/>
      <c r="AB5" s="175"/>
      <c r="AC5" s="175"/>
      <c r="AD5" s="175">
        <v>1</v>
      </c>
      <c r="AE5" s="175"/>
      <c r="AF5" s="175"/>
      <c r="AG5" s="175"/>
      <c r="AH5" s="175"/>
      <c r="AI5" s="175"/>
      <c r="AJ5" s="175"/>
      <c r="AK5" s="175"/>
      <c r="AL5" s="175"/>
      <c r="AM5" s="175">
        <v>1</v>
      </c>
      <c r="AN5" s="175">
        <v>1</v>
      </c>
      <c r="AO5" s="175">
        <v>1</v>
      </c>
      <c r="AP5" s="175">
        <v>1</v>
      </c>
      <c r="AQ5" s="175">
        <v>1</v>
      </c>
      <c r="AR5" s="175">
        <v>1</v>
      </c>
      <c r="AS5" s="175">
        <v>1</v>
      </c>
      <c r="AT5" s="175">
        <v>1</v>
      </c>
      <c r="AU5" s="175">
        <v>1</v>
      </c>
      <c r="AV5" s="175">
        <v>1</v>
      </c>
      <c r="AW5" s="175">
        <v>1</v>
      </c>
      <c r="AX5" s="175">
        <v>1</v>
      </c>
      <c r="AY5" s="175">
        <v>1</v>
      </c>
      <c r="AZ5" s="175">
        <v>1</v>
      </c>
      <c r="BA5" s="15"/>
      <c r="BB5" s="15">
        <f t="shared" si="0"/>
        <v>15</v>
      </c>
      <c r="BC5" s="44"/>
      <c r="BD5" s="633"/>
      <c r="BE5" s="511"/>
      <c r="BF5" s="650"/>
    </row>
    <row r="6" spans="1:58" ht="12.75">
      <c r="A6" s="520" t="s">
        <v>182</v>
      </c>
      <c r="B6" s="526"/>
      <c r="C6" s="526"/>
      <c r="D6" s="526"/>
      <c r="E6" s="526"/>
      <c r="F6" s="526"/>
      <c r="G6" s="526"/>
      <c r="H6" s="526"/>
      <c r="I6" s="526"/>
      <c r="J6" s="526"/>
      <c r="K6" s="526"/>
      <c r="L6" s="526"/>
      <c r="M6" s="526"/>
      <c r="N6" s="526"/>
      <c r="O6" s="526"/>
      <c r="P6" s="526"/>
      <c r="Q6" s="526"/>
      <c r="R6" s="526"/>
      <c r="S6" s="526"/>
      <c r="T6" s="526"/>
      <c r="U6" s="526"/>
      <c r="V6" s="526"/>
      <c r="W6" s="526"/>
      <c r="X6" s="526"/>
      <c r="Y6" s="510"/>
      <c r="Z6" s="510"/>
      <c r="AA6" s="510"/>
      <c r="AB6" s="510"/>
      <c r="AC6" s="510"/>
      <c r="AD6" s="510"/>
      <c r="AE6" s="510"/>
      <c r="AF6" s="510"/>
      <c r="AG6" s="510"/>
      <c r="AH6" s="510"/>
      <c r="AI6" s="510"/>
      <c r="AJ6" s="510"/>
      <c r="AK6" s="175"/>
      <c r="AL6" s="175"/>
      <c r="AM6" s="175"/>
      <c r="AN6" s="175">
        <v>1</v>
      </c>
      <c r="AO6" s="175">
        <v>1</v>
      </c>
      <c r="AP6" s="175">
        <v>1</v>
      </c>
      <c r="AQ6" s="175">
        <v>1</v>
      </c>
      <c r="AR6" s="175">
        <v>1</v>
      </c>
      <c r="AS6" s="175">
        <v>1</v>
      </c>
      <c r="AT6" s="175">
        <v>1</v>
      </c>
      <c r="AU6" s="175">
        <v>1</v>
      </c>
      <c r="AV6" s="175">
        <v>1</v>
      </c>
      <c r="AW6" s="175">
        <v>1</v>
      </c>
      <c r="AX6" s="175">
        <v>1</v>
      </c>
      <c r="AY6" s="175">
        <v>1</v>
      </c>
      <c r="AZ6" s="175">
        <v>1</v>
      </c>
      <c r="BA6" s="175"/>
      <c r="BB6" s="15">
        <f t="shared" si="0"/>
        <v>13</v>
      </c>
      <c r="BC6" s="44"/>
      <c r="BD6" s="633"/>
      <c r="BF6" s="650"/>
    </row>
    <row r="7" spans="1:58" ht="12.75">
      <c r="A7" s="523" t="s">
        <v>53</v>
      </c>
      <c r="B7" s="525"/>
      <c r="C7" s="525"/>
      <c r="D7" s="525"/>
      <c r="E7" s="525"/>
      <c r="F7" s="525"/>
      <c r="G7" s="525"/>
      <c r="H7" s="525"/>
      <c r="I7" s="525"/>
      <c r="J7" s="525"/>
      <c r="K7" s="525"/>
      <c r="L7" s="525"/>
      <c r="M7" s="525"/>
      <c r="N7" s="525"/>
      <c r="O7" s="525"/>
      <c r="P7" s="525"/>
      <c r="Q7" s="525"/>
      <c r="R7" s="525"/>
      <c r="S7" s="525"/>
      <c r="T7" s="525"/>
      <c r="U7" s="525"/>
      <c r="V7" s="525"/>
      <c r="W7" s="525"/>
      <c r="X7" s="525"/>
      <c r="Y7" s="175"/>
      <c r="Z7" s="175"/>
      <c r="AA7" s="175"/>
      <c r="AB7" s="175"/>
      <c r="AC7" s="175"/>
      <c r="AD7" s="175">
        <v>1</v>
      </c>
      <c r="AE7" s="175">
        <v>1</v>
      </c>
      <c r="AF7" s="175">
        <v>1</v>
      </c>
      <c r="AG7" s="175">
        <v>1</v>
      </c>
      <c r="AH7" s="175">
        <v>1</v>
      </c>
      <c r="AI7" s="175"/>
      <c r="AJ7" s="175">
        <v>1</v>
      </c>
      <c r="AK7" s="175">
        <v>1</v>
      </c>
      <c r="AL7" s="175">
        <v>1</v>
      </c>
      <c r="AM7" s="175">
        <v>1</v>
      </c>
      <c r="AN7" s="175">
        <v>1</v>
      </c>
      <c r="AO7" s="175">
        <v>1</v>
      </c>
      <c r="AP7" s="175">
        <v>1</v>
      </c>
      <c r="AQ7" s="175"/>
      <c r="AR7" s="175"/>
      <c r="AS7" s="175"/>
      <c r="AT7" s="175"/>
      <c r="AU7" s="175"/>
      <c r="AV7" s="175"/>
      <c r="AW7" s="175"/>
      <c r="AX7" s="175"/>
      <c r="AY7" s="175"/>
      <c r="AZ7" s="175"/>
      <c r="BB7" s="15">
        <f t="shared" si="0"/>
        <v>12</v>
      </c>
      <c r="BC7" s="44"/>
      <c r="BD7" s="633"/>
      <c r="BF7" s="650"/>
    </row>
    <row r="8" spans="1:58" ht="12.75">
      <c r="A8" s="523" t="s">
        <v>98</v>
      </c>
      <c r="B8" s="525"/>
      <c r="C8" s="525"/>
      <c r="D8" s="525"/>
      <c r="E8" s="525"/>
      <c r="F8" s="525"/>
      <c r="G8" s="525"/>
      <c r="H8" s="525"/>
      <c r="I8" s="525"/>
      <c r="J8" s="525"/>
      <c r="K8" s="525"/>
      <c r="L8" s="525"/>
      <c r="M8" s="525"/>
      <c r="N8" s="525"/>
      <c r="O8" s="525"/>
      <c r="P8" s="525"/>
      <c r="Q8" s="525"/>
      <c r="R8" s="525"/>
      <c r="S8" s="525"/>
      <c r="T8" s="525"/>
      <c r="U8" s="525"/>
      <c r="V8" s="525"/>
      <c r="W8" s="525"/>
      <c r="X8" s="525"/>
      <c r="Y8" s="175"/>
      <c r="Z8" s="175"/>
      <c r="AA8" s="175"/>
      <c r="AB8" s="175"/>
      <c r="AC8" s="175"/>
      <c r="AD8" s="175"/>
      <c r="AE8" s="175"/>
      <c r="AF8" s="175"/>
      <c r="AG8" s="175"/>
      <c r="AH8" s="175"/>
      <c r="AI8" s="175">
        <v>1</v>
      </c>
      <c r="AJ8" s="175">
        <v>1</v>
      </c>
      <c r="AK8" s="175"/>
      <c r="AL8" s="175">
        <v>1</v>
      </c>
      <c r="AM8" s="175">
        <v>1</v>
      </c>
      <c r="AN8" s="175">
        <v>1</v>
      </c>
      <c r="AO8" s="175">
        <v>1</v>
      </c>
      <c r="AP8" s="175">
        <v>1</v>
      </c>
      <c r="AQ8" s="175">
        <v>1</v>
      </c>
      <c r="AR8" s="175">
        <v>1</v>
      </c>
      <c r="AS8" s="175">
        <v>1</v>
      </c>
      <c r="AT8" s="175"/>
      <c r="AU8" s="175"/>
      <c r="AV8" s="175"/>
      <c r="AW8" s="175"/>
      <c r="AX8" s="175"/>
      <c r="AY8" s="175"/>
      <c r="AZ8" s="175"/>
      <c r="BB8" s="15">
        <f t="shared" si="0"/>
        <v>10</v>
      </c>
      <c r="BC8" s="44"/>
      <c r="BD8" s="633"/>
      <c r="BF8" s="650"/>
    </row>
    <row r="9" spans="1:58" ht="12.75">
      <c r="A9" s="523" t="s">
        <v>100</v>
      </c>
      <c r="B9" s="525"/>
      <c r="C9" s="525"/>
      <c r="D9" s="525"/>
      <c r="E9" s="525"/>
      <c r="F9" s="525"/>
      <c r="G9" s="525"/>
      <c r="H9" s="525"/>
      <c r="I9" s="525"/>
      <c r="J9" s="525"/>
      <c r="K9" s="525"/>
      <c r="L9" s="525"/>
      <c r="M9" s="525"/>
      <c r="N9" s="525"/>
      <c r="O9" s="525"/>
      <c r="P9" s="525"/>
      <c r="Q9" s="525"/>
      <c r="R9" s="525"/>
      <c r="S9" s="525"/>
      <c r="T9" s="525"/>
      <c r="U9" s="525"/>
      <c r="V9" s="525"/>
      <c r="W9" s="525"/>
      <c r="X9" s="525"/>
      <c r="Y9" s="175"/>
      <c r="Z9" s="175"/>
      <c r="AA9" s="175"/>
      <c r="AB9" s="175"/>
      <c r="AC9" s="175"/>
      <c r="AD9" s="175"/>
      <c r="AE9" s="175"/>
      <c r="AF9" s="175"/>
      <c r="AG9" s="175"/>
      <c r="AH9" s="175">
        <v>1</v>
      </c>
      <c r="AI9" s="175">
        <v>1</v>
      </c>
      <c r="AJ9" s="175">
        <v>1</v>
      </c>
      <c r="AK9" s="175">
        <v>1</v>
      </c>
      <c r="AL9" s="175">
        <v>1</v>
      </c>
      <c r="AM9" s="175">
        <v>1</v>
      </c>
      <c r="AN9" s="175"/>
      <c r="AO9" s="175"/>
      <c r="AP9" s="175">
        <v>1</v>
      </c>
      <c r="AQ9" s="175"/>
      <c r="AR9" s="175"/>
      <c r="AS9" s="175"/>
      <c r="AT9" s="175"/>
      <c r="AU9" s="175"/>
      <c r="AV9" s="175"/>
      <c r="AW9" s="175">
        <v>1</v>
      </c>
      <c r="AX9" s="175">
        <v>1</v>
      </c>
      <c r="AY9" s="175"/>
      <c r="AZ9" s="175">
        <v>1</v>
      </c>
      <c r="BB9" s="15">
        <f t="shared" si="0"/>
        <v>10</v>
      </c>
      <c r="BC9" s="44"/>
      <c r="BF9" s="650"/>
    </row>
    <row r="10" spans="1:58" ht="12.75">
      <c r="A10" s="520" t="s">
        <v>103</v>
      </c>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175"/>
      <c r="Z10" s="175"/>
      <c r="AA10" s="175"/>
      <c r="AB10" s="175"/>
      <c r="AC10" s="175"/>
      <c r="AD10" s="175"/>
      <c r="AE10" s="175"/>
      <c r="AF10" s="175"/>
      <c r="AG10" s="175"/>
      <c r="AH10" s="175"/>
      <c r="AI10" s="175"/>
      <c r="AJ10" s="175"/>
      <c r="AK10" s="175"/>
      <c r="AL10" s="175"/>
      <c r="AM10" s="175"/>
      <c r="AN10" s="175"/>
      <c r="AO10" s="175">
        <v>1</v>
      </c>
      <c r="AP10" s="175">
        <v>1</v>
      </c>
      <c r="AQ10" s="175">
        <v>1</v>
      </c>
      <c r="AR10" s="175">
        <v>1</v>
      </c>
      <c r="AS10" s="175">
        <v>1</v>
      </c>
      <c r="AT10" s="175">
        <v>1</v>
      </c>
      <c r="AU10" s="175">
        <v>1</v>
      </c>
      <c r="AV10" s="175">
        <v>1</v>
      </c>
      <c r="AW10" s="175">
        <v>1</v>
      </c>
      <c r="AX10" s="175"/>
      <c r="AY10" s="175"/>
      <c r="AZ10" s="175"/>
      <c r="BB10" s="15">
        <f t="shared" si="0"/>
        <v>9</v>
      </c>
      <c r="BC10" s="44"/>
      <c r="BF10" s="650"/>
    </row>
    <row r="11" spans="1:58" ht="12.75">
      <c r="A11" s="523" t="s">
        <v>64</v>
      </c>
      <c r="B11" s="525"/>
      <c r="C11" s="525"/>
      <c r="D11" s="525"/>
      <c r="E11" s="525"/>
      <c r="F11" s="525"/>
      <c r="G11" s="525"/>
      <c r="H11" s="525"/>
      <c r="I11" s="525"/>
      <c r="J11" s="525"/>
      <c r="K11" s="525"/>
      <c r="L11" s="525"/>
      <c r="M11" s="525"/>
      <c r="N11" s="525"/>
      <c r="O11" s="525"/>
      <c r="P11" s="525"/>
      <c r="Q11" s="525"/>
      <c r="R11" s="525"/>
      <c r="S11" s="525"/>
      <c r="T11" s="525"/>
      <c r="U11" s="525"/>
      <c r="V11" s="525"/>
      <c r="W11" s="525"/>
      <c r="X11" s="525">
        <v>1</v>
      </c>
      <c r="Y11" s="525">
        <v>1</v>
      </c>
      <c r="Z11" s="175">
        <v>1</v>
      </c>
      <c r="AA11" s="175">
        <v>1</v>
      </c>
      <c r="AB11" s="175">
        <v>1</v>
      </c>
      <c r="AC11" s="175">
        <v>1</v>
      </c>
      <c r="AD11" s="175">
        <v>1</v>
      </c>
      <c r="AE11" s="175"/>
      <c r="AF11" s="175"/>
      <c r="AG11" s="175"/>
      <c r="AH11" s="175"/>
      <c r="AI11" s="175"/>
      <c r="AJ11" s="175"/>
      <c r="AK11" s="175"/>
      <c r="AL11" s="175"/>
      <c r="AM11" s="175"/>
      <c r="AN11" s="175"/>
      <c r="AO11" s="175"/>
      <c r="AP11" s="175"/>
      <c r="AQ11" s="175"/>
      <c r="AR11" s="175"/>
      <c r="AS11" s="175"/>
      <c r="AT11" s="175"/>
      <c r="AU11" s="175"/>
      <c r="AV11" s="175">
        <v>1</v>
      </c>
      <c r="AW11" s="175"/>
      <c r="AX11" s="175"/>
      <c r="AY11" s="175"/>
      <c r="AZ11" s="175"/>
      <c r="BB11" s="15">
        <f t="shared" si="0"/>
        <v>8</v>
      </c>
      <c r="BC11" s="44"/>
      <c r="BD11" s="633"/>
      <c r="BF11" s="650"/>
    </row>
    <row r="12" spans="1:58" ht="12.75">
      <c r="A12" s="520" t="s">
        <v>160</v>
      </c>
      <c r="B12" s="525"/>
      <c r="C12" s="525"/>
      <c r="D12" s="525"/>
      <c r="E12" s="525"/>
      <c r="F12" s="525"/>
      <c r="G12" s="525"/>
      <c r="H12" s="525"/>
      <c r="I12" s="525"/>
      <c r="J12" s="525"/>
      <c r="K12" s="525"/>
      <c r="L12" s="525"/>
      <c r="M12" s="525"/>
      <c r="N12" s="525"/>
      <c r="O12" s="525"/>
      <c r="P12" s="525"/>
      <c r="Q12" s="525"/>
      <c r="R12" s="525"/>
      <c r="S12" s="525"/>
      <c r="T12" s="525"/>
      <c r="U12" s="525"/>
      <c r="V12" s="525"/>
      <c r="W12" s="525"/>
      <c r="X12" s="525"/>
      <c r="Y12" s="175"/>
      <c r="Z12" s="175"/>
      <c r="AA12" s="175"/>
      <c r="AB12" s="175"/>
      <c r="AC12" s="175"/>
      <c r="AD12" s="175"/>
      <c r="AE12" s="175"/>
      <c r="AF12" s="175"/>
      <c r="AG12" s="175"/>
      <c r="AH12" s="175"/>
      <c r="AI12" s="175"/>
      <c r="AJ12" s="175"/>
      <c r="AK12" s="175"/>
      <c r="AL12" s="175">
        <v>1</v>
      </c>
      <c r="AM12" s="175">
        <v>1</v>
      </c>
      <c r="AN12" s="175">
        <v>1</v>
      </c>
      <c r="AO12" s="175">
        <v>1</v>
      </c>
      <c r="AP12" s="175">
        <v>1</v>
      </c>
      <c r="AQ12" s="175"/>
      <c r="AR12" s="175">
        <v>1</v>
      </c>
      <c r="AS12" s="175">
        <v>1</v>
      </c>
      <c r="AT12" s="175">
        <v>1</v>
      </c>
      <c r="AU12" s="175"/>
      <c r="AV12" s="175"/>
      <c r="AW12" s="175"/>
      <c r="AX12" s="175"/>
      <c r="AY12" s="175"/>
      <c r="AZ12" s="175"/>
      <c r="BB12" s="15">
        <f t="shared" si="0"/>
        <v>8</v>
      </c>
      <c r="BC12" s="44"/>
      <c r="BD12" s="779"/>
      <c r="BF12" s="650"/>
    </row>
    <row r="13" spans="1:58" ht="12.75">
      <c r="A13" s="520" t="s">
        <v>320</v>
      </c>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12"/>
      <c r="Z13" s="512"/>
      <c r="AA13" s="512"/>
      <c r="AB13" s="512"/>
      <c r="AC13" s="512"/>
      <c r="AD13" s="512"/>
      <c r="AE13" s="512"/>
      <c r="AF13" s="512"/>
      <c r="AG13" s="512"/>
      <c r="AH13" s="512"/>
      <c r="AI13" s="512"/>
      <c r="AJ13" s="512"/>
      <c r="AK13" s="512"/>
      <c r="AL13" s="512"/>
      <c r="AM13" s="512"/>
      <c r="AN13" s="512"/>
      <c r="AO13" s="512"/>
      <c r="AP13" s="512"/>
      <c r="AQ13" s="512"/>
      <c r="AR13" s="175">
        <v>1</v>
      </c>
      <c r="AS13" s="175">
        <v>1</v>
      </c>
      <c r="AT13" s="512"/>
      <c r="AU13" s="512"/>
      <c r="AV13" s="175">
        <v>1</v>
      </c>
      <c r="AW13" s="175">
        <v>1</v>
      </c>
      <c r="AX13" s="175">
        <v>1</v>
      </c>
      <c r="AY13" s="175">
        <v>1</v>
      </c>
      <c r="AZ13" s="175">
        <v>1</v>
      </c>
      <c r="BA13" s="512"/>
      <c r="BB13" s="15">
        <f t="shared" si="0"/>
        <v>7</v>
      </c>
      <c r="BC13" s="44"/>
      <c r="BD13" s="779"/>
      <c r="BF13" s="650"/>
    </row>
    <row r="14" spans="1:58" ht="12.75">
      <c r="A14" s="523" t="s">
        <v>54</v>
      </c>
      <c r="B14" s="525"/>
      <c r="C14" s="525"/>
      <c r="D14" s="525"/>
      <c r="E14" s="525"/>
      <c r="F14" s="525"/>
      <c r="G14" s="525"/>
      <c r="H14" s="525"/>
      <c r="I14" s="525"/>
      <c r="J14" s="525"/>
      <c r="K14" s="525"/>
      <c r="L14" s="525"/>
      <c r="M14" s="525"/>
      <c r="N14" s="525">
        <v>1</v>
      </c>
      <c r="O14" s="525"/>
      <c r="P14" s="525"/>
      <c r="Q14" s="525"/>
      <c r="R14" s="525">
        <v>1</v>
      </c>
      <c r="S14" s="525">
        <v>1</v>
      </c>
      <c r="T14" s="525"/>
      <c r="U14" s="525">
        <v>1</v>
      </c>
      <c r="V14" s="525"/>
      <c r="W14" s="525"/>
      <c r="X14" s="525"/>
      <c r="Y14" s="175"/>
      <c r="Z14" s="175"/>
      <c r="AA14" s="175"/>
      <c r="AB14" s="175"/>
      <c r="AC14" s="175"/>
      <c r="AD14" s="175"/>
      <c r="AE14" s="175"/>
      <c r="AF14" s="175"/>
      <c r="AG14" s="175">
        <v>1</v>
      </c>
      <c r="AH14" s="175">
        <v>1</v>
      </c>
      <c r="AI14" s="175"/>
      <c r="AJ14" s="175">
        <v>1</v>
      </c>
      <c r="AK14" s="175"/>
      <c r="AL14" s="175"/>
      <c r="AM14" s="175"/>
      <c r="AN14" s="175"/>
      <c r="AO14" s="175"/>
      <c r="AP14" s="175"/>
      <c r="AQ14" s="175"/>
      <c r="AR14" s="175"/>
      <c r="AS14" s="175"/>
      <c r="AT14" s="175"/>
      <c r="AU14" s="175"/>
      <c r="AV14" s="175"/>
      <c r="AW14" s="175"/>
      <c r="AX14" s="175"/>
      <c r="AY14" s="175"/>
      <c r="AZ14" s="175"/>
      <c r="BB14" s="15">
        <f t="shared" si="0"/>
        <v>7</v>
      </c>
      <c r="BC14" s="190"/>
      <c r="BD14" s="633"/>
      <c r="BF14" s="650"/>
    </row>
    <row r="15" spans="1:58" ht="12.75">
      <c r="A15" s="520" t="s">
        <v>152</v>
      </c>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175"/>
      <c r="Z15" s="175"/>
      <c r="AA15" s="175"/>
      <c r="AB15" s="175"/>
      <c r="AC15" s="175"/>
      <c r="AD15" s="175"/>
      <c r="AE15" s="175"/>
      <c r="AF15" s="175"/>
      <c r="AG15" s="175"/>
      <c r="AH15" s="175"/>
      <c r="AI15" s="175"/>
      <c r="AJ15" s="175"/>
      <c r="AK15" s="175"/>
      <c r="AL15" s="175">
        <v>1</v>
      </c>
      <c r="AM15" s="175">
        <v>1</v>
      </c>
      <c r="AN15" s="175"/>
      <c r="AO15" s="175"/>
      <c r="AP15" s="175"/>
      <c r="AQ15" s="175"/>
      <c r="AR15" s="175"/>
      <c r="AS15" s="175"/>
      <c r="AT15" s="175"/>
      <c r="AU15" s="175">
        <v>1</v>
      </c>
      <c r="AV15" s="175">
        <v>1</v>
      </c>
      <c r="AW15" s="175">
        <v>1</v>
      </c>
      <c r="AX15" s="175">
        <v>1</v>
      </c>
      <c r="AY15" s="175">
        <v>1</v>
      </c>
      <c r="AZ15" s="175"/>
      <c r="BB15" s="15">
        <f t="shared" si="0"/>
        <v>7</v>
      </c>
      <c r="BC15" s="44"/>
      <c r="BD15" s="633"/>
      <c r="BF15" s="650"/>
    </row>
    <row r="16" spans="1:58" ht="12.75">
      <c r="A16" s="520" t="s">
        <v>104</v>
      </c>
      <c r="B16" s="525"/>
      <c r="C16" s="525"/>
      <c r="D16" s="525"/>
      <c r="E16" s="525"/>
      <c r="F16" s="525"/>
      <c r="G16" s="525"/>
      <c r="H16" s="525"/>
      <c r="I16" s="525"/>
      <c r="J16" s="525"/>
      <c r="K16" s="525"/>
      <c r="L16" s="525"/>
      <c r="M16" s="525"/>
      <c r="N16" s="525"/>
      <c r="O16" s="525"/>
      <c r="P16" s="525"/>
      <c r="Q16" s="525"/>
      <c r="R16" s="525"/>
      <c r="S16" s="525"/>
      <c r="T16" s="525"/>
      <c r="U16" s="525"/>
      <c r="V16" s="525"/>
      <c r="W16" s="525"/>
      <c r="X16" s="525"/>
      <c r="Y16" s="175"/>
      <c r="Z16" s="175"/>
      <c r="AA16" s="175"/>
      <c r="AB16" s="175"/>
      <c r="AC16" s="175"/>
      <c r="AD16" s="175"/>
      <c r="AE16" s="175"/>
      <c r="AF16" s="175"/>
      <c r="AG16" s="175"/>
      <c r="AH16" s="175"/>
      <c r="AI16" s="175"/>
      <c r="AJ16" s="175">
        <v>1</v>
      </c>
      <c r="AK16" s="175"/>
      <c r="AL16" s="175"/>
      <c r="AM16" s="175"/>
      <c r="AN16" s="175"/>
      <c r="AO16" s="175"/>
      <c r="AP16" s="175"/>
      <c r="AQ16" s="175"/>
      <c r="AR16" s="175"/>
      <c r="AS16" s="175"/>
      <c r="AT16" s="175"/>
      <c r="AU16" s="175">
        <v>1</v>
      </c>
      <c r="AV16" s="175">
        <v>1</v>
      </c>
      <c r="AW16" s="175">
        <v>1</v>
      </c>
      <c r="AX16" s="175">
        <v>1</v>
      </c>
      <c r="AY16" s="175">
        <v>1</v>
      </c>
      <c r="AZ16" s="175">
        <v>1</v>
      </c>
      <c r="BB16" s="15">
        <f t="shared" si="0"/>
        <v>7</v>
      </c>
      <c r="BC16" s="44"/>
      <c r="BD16" s="633"/>
      <c r="BF16" s="650"/>
    </row>
    <row r="17" spans="1:58" ht="12.75">
      <c r="A17" s="524" t="s">
        <v>334</v>
      </c>
      <c r="B17" s="525"/>
      <c r="C17" s="525"/>
      <c r="D17" s="525"/>
      <c r="E17" s="525"/>
      <c r="F17" s="525"/>
      <c r="G17" s="525"/>
      <c r="H17" s="525"/>
      <c r="I17" s="525"/>
      <c r="J17" s="525"/>
      <c r="K17" s="525"/>
      <c r="L17" s="525"/>
      <c r="M17" s="525"/>
      <c r="N17" s="525"/>
      <c r="O17" s="525"/>
      <c r="P17" s="525"/>
      <c r="Q17" s="525"/>
      <c r="R17" s="525"/>
      <c r="S17" s="525"/>
      <c r="T17" s="525"/>
      <c r="U17" s="525"/>
      <c r="V17" s="525"/>
      <c r="W17" s="525"/>
      <c r="X17" s="52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v>1</v>
      </c>
      <c r="AU17" s="175">
        <v>1</v>
      </c>
      <c r="AV17" s="175">
        <v>1</v>
      </c>
      <c r="AW17" s="175">
        <v>1</v>
      </c>
      <c r="AX17" s="175">
        <v>1</v>
      </c>
      <c r="AY17" s="175">
        <v>1</v>
      </c>
      <c r="AZ17" s="175">
        <v>1</v>
      </c>
      <c r="BB17" s="15">
        <f t="shared" si="0"/>
        <v>7</v>
      </c>
      <c r="BC17" s="44"/>
      <c r="BD17" s="633"/>
      <c r="BF17" s="650"/>
    </row>
    <row r="18" spans="1:58" ht="12.75">
      <c r="A18" s="524" t="s">
        <v>48</v>
      </c>
      <c r="B18" s="525"/>
      <c r="C18" s="525"/>
      <c r="D18" s="525"/>
      <c r="E18" s="525"/>
      <c r="F18" s="525"/>
      <c r="G18" s="525"/>
      <c r="H18" s="525"/>
      <c r="I18" s="525"/>
      <c r="J18" s="525"/>
      <c r="K18" s="525"/>
      <c r="L18" s="525"/>
      <c r="M18" s="525"/>
      <c r="N18" s="525"/>
      <c r="O18" s="525"/>
      <c r="P18" s="525"/>
      <c r="Q18" s="525"/>
      <c r="R18" s="525"/>
      <c r="S18" s="525"/>
      <c r="T18" s="525"/>
      <c r="U18" s="525"/>
      <c r="V18" s="525"/>
      <c r="W18" s="525"/>
      <c r="X18" s="525"/>
      <c r="Y18" s="175"/>
      <c r="Z18" s="175"/>
      <c r="AA18" s="175"/>
      <c r="AB18" s="175"/>
      <c r="AC18" s="175"/>
      <c r="AD18" s="175"/>
      <c r="AE18" s="175"/>
      <c r="AF18" s="175"/>
      <c r="AG18" s="175"/>
      <c r="AH18" s="175"/>
      <c r="AI18" s="175"/>
      <c r="AJ18" s="175"/>
      <c r="AK18" s="175"/>
      <c r="AL18" s="175"/>
      <c r="AM18" s="175"/>
      <c r="AN18" s="175"/>
      <c r="AO18" s="175"/>
      <c r="AP18" s="175"/>
      <c r="AQ18" s="175"/>
      <c r="AR18" s="175"/>
      <c r="AS18" s="175">
        <v>1</v>
      </c>
      <c r="AT18" s="175">
        <v>1</v>
      </c>
      <c r="AU18" s="175">
        <v>1</v>
      </c>
      <c r="AV18" s="175">
        <v>1</v>
      </c>
      <c r="AW18" s="175">
        <v>1</v>
      </c>
      <c r="AX18" s="175">
        <v>1</v>
      </c>
      <c r="AY18" s="175">
        <v>1</v>
      </c>
      <c r="AZ18" s="175"/>
      <c r="BB18" s="15">
        <f t="shared" si="0"/>
        <v>7</v>
      </c>
      <c r="BC18" s="44"/>
      <c r="BD18" s="633"/>
      <c r="BF18" s="650"/>
    </row>
    <row r="19" spans="1:58" ht="12.75">
      <c r="A19" s="523" t="s">
        <v>259</v>
      </c>
      <c r="AU19" s="15">
        <v>1</v>
      </c>
      <c r="AV19" s="15">
        <v>1</v>
      </c>
      <c r="AW19" s="15">
        <v>1</v>
      </c>
      <c r="AX19" s="15">
        <v>1</v>
      </c>
      <c r="AY19" s="15">
        <v>1</v>
      </c>
      <c r="AZ19" s="15">
        <v>1</v>
      </c>
      <c r="BB19" s="15">
        <f t="shared" si="0"/>
        <v>6</v>
      </c>
      <c r="BC19" s="44"/>
      <c r="BF19" s="650"/>
    </row>
    <row r="20" spans="1:58" ht="12.75">
      <c r="A20" s="520" t="s">
        <v>202</v>
      </c>
      <c r="B20" s="525"/>
      <c r="C20" s="525"/>
      <c r="D20" s="525"/>
      <c r="E20" s="525"/>
      <c r="F20" s="525"/>
      <c r="G20" s="525"/>
      <c r="H20" s="525"/>
      <c r="I20" s="525"/>
      <c r="J20" s="525"/>
      <c r="K20" s="525"/>
      <c r="L20" s="525"/>
      <c r="M20" s="525"/>
      <c r="N20" s="525"/>
      <c r="O20" s="525"/>
      <c r="P20" s="525"/>
      <c r="Q20" s="525"/>
      <c r="R20" s="525"/>
      <c r="S20" s="525"/>
      <c r="T20" s="525"/>
      <c r="U20" s="525"/>
      <c r="V20" s="525"/>
      <c r="W20" s="525"/>
      <c r="X20" s="525"/>
      <c r="Y20" s="175"/>
      <c r="Z20" s="175"/>
      <c r="AA20" s="175"/>
      <c r="AB20" s="175"/>
      <c r="AC20" s="175"/>
      <c r="AD20" s="175"/>
      <c r="AE20" s="175"/>
      <c r="AF20" s="175"/>
      <c r="AG20" s="175"/>
      <c r="AH20" s="175"/>
      <c r="AI20" s="175"/>
      <c r="AJ20" s="175"/>
      <c r="AK20" s="175"/>
      <c r="AL20" s="175"/>
      <c r="AM20" s="175"/>
      <c r="AN20" s="175"/>
      <c r="AO20" s="175">
        <v>1</v>
      </c>
      <c r="AP20" s="175"/>
      <c r="AQ20" s="175"/>
      <c r="AR20" s="175"/>
      <c r="AS20" s="175"/>
      <c r="AT20" s="175">
        <v>1</v>
      </c>
      <c r="AU20" s="175">
        <v>1</v>
      </c>
      <c r="AV20" s="175">
        <v>1</v>
      </c>
      <c r="AW20" s="175">
        <v>1</v>
      </c>
      <c r="AX20" s="175">
        <v>1</v>
      </c>
      <c r="AY20" s="175"/>
      <c r="AZ20" s="175"/>
      <c r="BB20" s="15">
        <f t="shared" si="0"/>
        <v>6</v>
      </c>
      <c r="BC20" s="44"/>
      <c r="BD20" s="633"/>
      <c r="BF20" s="650"/>
    </row>
    <row r="21" spans="1:58" ht="12.75">
      <c r="A21" s="190" t="s">
        <v>46</v>
      </c>
      <c r="B21" s="525"/>
      <c r="C21" s="525"/>
      <c r="D21" s="525"/>
      <c r="E21" s="525"/>
      <c r="F21" s="525"/>
      <c r="G21" s="525"/>
      <c r="H21" s="525"/>
      <c r="I21" s="525"/>
      <c r="J21" s="525"/>
      <c r="K21" s="525"/>
      <c r="L21" s="525"/>
      <c r="M21" s="525">
        <v>1</v>
      </c>
      <c r="N21" s="525">
        <v>1</v>
      </c>
      <c r="O21" s="525">
        <v>1</v>
      </c>
      <c r="P21" s="525">
        <v>1</v>
      </c>
      <c r="Q21" s="525">
        <v>1</v>
      </c>
      <c r="R21" s="525"/>
      <c r="S21" s="525"/>
      <c r="T21" s="525"/>
      <c r="U21" s="525"/>
      <c r="V21" s="525"/>
      <c r="W21" s="525"/>
      <c r="X21" s="525"/>
      <c r="Y21" s="175"/>
      <c r="Z21" s="175"/>
      <c r="AA21" s="175"/>
      <c r="AB21" s="175"/>
      <c r="AC21" s="175"/>
      <c r="AD21" s="175"/>
      <c r="AE21" s="175"/>
      <c r="AF21" s="175"/>
      <c r="AG21" s="175"/>
      <c r="AH21" s="175"/>
      <c r="AI21" s="175"/>
      <c r="AJ21" s="175">
        <v>1</v>
      </c>
      <c r="AK21" s="175"/>
      <c r="AL21" s="175"/>
      <c r="AM21" s="175"/>
      <c r="AN21" s="175"/>
      <c r="AO21" s="175"/>
      <c r="AP21" s="175"/>
      <c r="AQ21" s="175"/>
      <c r="AR21" s="175"/>
      <c r="AS21" s="175"/>
      <c r="AT21" s="175"/>
      <c r="AU21" s="175"/>
      <c r="AV21" s="175"/>
      <c r="AW21" s="175"/>
      <c r="AX21" s="175"/>
      <c r="AY21" s="175"/>
      <c r="AZ21" s="175"/>
      <c r="BB21" s="15">
        <f t="shared" si="0"/>
        <v>6</v>
      </c>
      <c r="BC21" s="44"/>
      <c r="BD21" s="633"/>
      <c r="BF21" s="650"/>
    </row>
    <row r="22" spans="1:58" ht="12.75">
      <c r="A22" s="190" t="s">
        <v>119</v>
      </c>
      <c r="B22" s="525">
        <v>1</v>
      </c>
      <c r="C22" s="525"/>
      <c r="D22" s="525"/>
      <c r="E22" s="525">
        <v>1</v>
      </c>
      <c r="F22" s="525">
        <v>1</v>
      </c>
      <c r="G22" s="525">
        <v>1</v>
      </c>
      <c r="H22" s="525"/>
      <c r="I22" s="525"/>
      <c r="J22" s="525"/>
      <c r="K22" s="525"/>
      <c r="L22" s="525"/>
      <c r="M22" s="525"/>
      <c r="N22" s="525"/>
      <c r="O22" s="525"/>
      <c r="P22" s="525"/>
      <c r="Q22" s="525"/>
      <c r="R22" s="525"/>
      <c r="S22" s="525"/>
      <c r="T22" s="525"/>
      <c r="U22" s="525"/>
      <c r="V22" s="525"/>
      <c r="W22" s="525"/>
      <c r="X22" s="525"/>
      <c r="Y22" s="175"/>
      <c r="Z22" s="175"/>
      <c r="AA22" s="175"/>
      <c r="AB22" s="175"/>
      <c r="AC22" s="175"/>
      <c r="AD22" s="175"/>
      <c r="AE22" s="175"/>
      <c r="AF22" s="175"/>
      <c r="AG22" s="175"/>
      <c r="AH22" s="175"/>
      <c r="AI22" s="175"/>
      <c r="AJ22" s="175"/>
      <c r="AK22" s="175"/>
      <c r="AL22" s="175"/>
      <c r="AM22" s="175"/>
      <c r="AN22" s="175"/>
      <c r="AO22" s="175"/>
      <c r="AP22" s="175"/>
      <c r="AQ22" s="175"/>
      <c r="AR22" s="175"/>
      <c r="AS22" s="175">
        <v>1</v>
      </c>
      <c r="AT22" s="175"/>
      <c r="AU22" s="175"/>
      <c r="AV22" s="175"/>
      <c r="AW22" s="175"/>
      <c r="AX22" s="175"/>
      <c r="AY22" s="175"/>
      <c r="AZ22" s="175"/>
      <c r="BB22" s="15">
        <f t="shared" si="0"/>
        <v>5</v>
      </c>
      <c r="BC22" s="67"/>
      <c r="BF22" s="650"/>
    </row>
    <row r="23" spans="1:58" ht="12.75">
      <c r="A23" s="520" t="s">
        <v>161</v>
      </c>
      <c r="B23" s="525"/>
      <c r="C23" s="525"/>
      <c r="D23" s="525"/>
      <c r="E23" s="525"/>
      <c r="F23" s="525"/>
      <c r="G23" s="525"/>
      <c r="H23" s="525"/>
      <c r="I23" s="525"/>
      <c r="J23" s="525"/>
      <c r="K23" s="525"/>
      <c r="L23" s="525"/>
      <c r="M23" s="525"/>
      <c r="N23" s="525"/>
      <c r="O23" s="525"/>
      <c r="P23" s="525"/>
      <c r="Q23" s="525"/>
      <c r="R23" s="525"/>
      <c r="S23" s="525"/>
      <c r="T23" s="525"/>
      <c r="U23" s="525"/>
      <c r="V23" s="525"/>
      <c r="W23" s="525"/>
      <c r="X23" s="525"/>
      <c r="Y23" s="175"/>
      <c r="Z23" s="175"/>
      <c r="AA23" s="175"/>
      <c r="AB23" s="175"/>
      <c r="AC23" s="175"/>
      <c r="AD23" s="175"/>
      <c r="AE23" s="175"/>
      <c r="AF23" s="175"/>
      <c r="AG23" s="175"/>
      <c r="AH23" s="175"/>
      <c r="AI23" s="175"/>
      <c r="AJ23" s="175"/>
      <c r="AK23" s="175"/>
      <c r="AL23" s="175"/>
      <c r="AM23" s="175">
        <v>1</v>
      </c>
      <c r="AN23" s="175">
        <v>1</v>
      </c>
      <c r="AO23" s="175">
        <v>1</v>
      </c>
      <c r="AP23" s="175">
        <v>1</v>
      </c>
      <c r="AQ23" s="175">
        <v>1</v>
      </c>
      <c r="AR23" s="175"/>
      <c r="AS23" s="175"/>
      <c r="AT23" s="175"/>
      <c r="AU23" s="175"/>
      <c r="AV23" s="175"/>
      <c r="AW23" s="175"/>
      <c r="AX23" s="175"/>
      <c r="AY23" s="175"/>
      <c r="AZ23" s="175"/>
      <c r="BB23" s="15">
        <f t="shared" si="0"/>
        <v>5</v>
      </c>
      <c r="BC23" s="67"/>
      <c r="BF23" s="650"/>
    </row>
    <row r="24" spans="1:55" ht="12.75">
      <c r="A24" s="520" t="s">
        <v>204</v>
      </c>
      <c r="B24" s="525"/>
      <c r="C24" s="525"/>
      <c r="D24" s="525"/>
      <c r="E24" s="525"/>
      <c r="F24" s="525"/>
      <c r="G24" s="525"/>
      <c r="H24" s="525"/>
      <c r="I24" s="525"/>
      <c r="J24" s="525"/>
      <c r="K24" s="525"/>
      <c r="L24" s="525"/>
      <c r="M24" s="525"/>
      <c r="N24" s="525"/>
      <c r="O24" s="525"/>
      <c r="P24" s="525"/>
      <c r="Q24" s="525"/>
      <c r="R24" s="525"/>
      <c r="S24" s="525"/>
      <c r="T24" s="525"/>
      <c r="U24" s="525"/>
      <c r="V24" s="525"/>
      <c r="W24" s="525"/>
      <c r="X24" s="525"/>
      <c r="Y24" s="175"/>
      <c r="Z24" s="175"/>
      <c r="AA24" s="175"/>
      <c r="AB24" s="175"/>
      <c r="AC24" s="175"/>
      <c r="AD24" s="175"/>
      <c r="AE24" s="175"/>
      <c r="AF24" s="175"/>
      <c r="AG24" s="175"/>
      <c r="AH24" s="175"/>
      <c r="AI24" s="175"/>
      <c r="AJ24" s="175"/>
      <c r="AK24" s="175"/>
      <c r="AL24" s="175"/>
      <c r="AM24" s="175"/>
      <c r="AN24" s="175"/>
      <c r="AO24" s="175"/>
      <c r="AP24" s="175">
        <v>1</v>
      </c>
      <c r="AQ24" s="175">
        <v>1</v>
      </c>
      <c r="AR24" s="175">
        <v>1</v>
      </c>
      <c r="AS24" s="175">
        <v>1</v>
      </c>
      <c r="AT24" s="175">
        <v>1</v>
      </c>
      <c r="AU24" s="175"/>
      <c r="AV24" s="175"/>
      <c r="AW24" s="175"/>
      <c r="AX24" s="175"/>
      <c r="AY24" s="175"/>
      <c r="AZ24" s="175"/>
      <c r="BB24" s="15">
        <f t="shared" si="0"/>
        <v>5</v>
      </c>
      <c r="BC24" s="190"/>
    </row>
    <row r="25" spans="1:55" ht="12.75">
      <c r="A25" s="523" t="s">
        <v>361</v>
      </c>
      <c r="B25" s="525"/>
      <c r="C25" s="525"/>
      <c r="D25" s="525"/>
      <c r="E25" s="525"/>
      <c r="F25" s="525"/>
      <c r="G25" s="525"/>
      <c r="H25" s="525"/>
      <c r="I25" s="525"/>
      <c r="J25" s="525"/>
      <c r="K25" s="525"/>
      <c r="L25" s="525"/>
      <c r="M25" s="525"/>
      <c r="N25" s="525"/>
      <c r="O25" s="525"/>
      <c r="P25" s="525"/>
      <c r="Q25" s="525"/>
      <c r="R25" s="525"/>
      <c r="S25" s="525"/>
      <c r="T25" s="525"/>
      <c r="U25" s="525"/>
      <c r="V25" s="525"/>
      <c r="W25" s="525"/>
      <c r="X25" s="525"/>
      <c r="Y25" s="175"/>
      <c r="Z25" s="175">
        <v>1</v>
      </c>
      <c r="AA25" s="175">
        <v>1</v>
      </c>
      <c r="AB25" s="175"/>
      <c r="AC25" s="175">
        <v>1</v>
      </c>
      <c r="AD25" s="175"/>
      <c r="AE25" s="175">
        <v>1</v>
      </c>
      <c r="AF25" s="175">
        <v>1</v>
      </c>
      <c r="AG25" s="175"/>
      <c r="AH25" s="175"/>
      <c r="AI25" s="175"/>
      <c r="AJ25" s="175"/>
      <c r="AK25" s="175"/>
      <c r="AL25" s="175"/>
      <c r="AM25" s="175"/>
      <c r="AN25" s="175"/>
      <c r="AO25" s="175"/>
      <c r="AP25" s="175"/>
      <c r="AQ25" s="175"/>
      <c r="AR25" s="175"/>
      <c r="AS25" s="175"/>
      <c r="AT25" s="175"/>
      <c r="AU25" s="175"/>
      <c r="AV25" s="175"/>
      <c r="AW25" s="175"/>
      <c r="AX25" s="175"/>
      <c r="AY25" s="175"/>
      <c r="AZ25" s="175"/>
      <c r="BB25" s="15">
        <f t="shared" si="0"/>
        <v>5</v>
      </c>
      <c r="BC25" s="190"/>
    </row>
    <row r="26" spans="1:55" ht="12.75">
      <c r="A26" s="520" t="s">
        <v>96</v>
      </c>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175"/>
      <c r="Z26" s="175"/>
      <c r="AA26" s="175"/>
      <c r="AB26" s="175"/>
      <c r="AC26" s="175"/>
      <c r="AD26" s="175"/>
      <c r="AE26" s="175"/>
      <c r="AF26" s="175"/>
      <c r="AG26" s="175"/>
      <c r="AH26" s="175"/>
      <c r="AI26" s="175"/>
      <c r="AJ26" s="175">
        <v>1</v>
      </c>
      <c r="AK26" s="175"/>
      <c r="AL26" s="175"/>
      <c r="AM26" s="175"/>
      <c r="AN26" s="175"/>
      <c r="AO26" s="175"/>
      <c r="AP26" s="175">
        <v>1</v>
      </c>
      <c r="AQ26" s="175"/>
      <c r="AR26" s="175"/>
      <c r="AS26" s="175"/>
      <c r="AT26" s="175"/>
      <c r="AU26" s="175"/>
      <c r="AV26" s="175"/>
      <c r="AW26" s="175">
        <v>1</v>
      </c>
      <c r="AX26" s="175">
        <v>1</v>
      </c>
      <c r="AY26" s="175"/>
      <c r="AZ26" s="175"/>
      <c r="BB26" s="15">
        <f t="shared" si="0"/>
        <v>4</v>
      </c>
      <c r="BC26" s="190"/>
    </row>
    <row r="27" spans="1:55" ht="12.75">
      <c r="A27" s="523" t="s">
        <v>44</v>
      </c>
      <c r="B27" s="525"/>
      <c r="C27" s="525"/>
      <c r="D27" s="525"/>
      <c r="E27" s="525"/>
      <c r="F27" s="525"/>
      <c r="G27" s="525"/>
      <c r="H27" s="525"/>
      <c r="I27" s="525"/>
      <c r="J27" s="525"/>
      <c r="K27" s="525"/>
      <c r="L27" s="525"/>
      <c r="M27" s="525"/>
      <c r="N27" s="525"/>
      <c r="O27" s="525"/>
      <c r="P27" s="525"/>
      <c r="Q27" s="525"/>
      <c r="R27" s="525"/>
      <c r="S27" s="525"/>
      <c r="T27" s="525"/>
      <c r="U27" s="525"/>
      <c r="V27" s="525"/>
      <c r="W27" s="525"/>
      <c r="X27" s="525"/>
      <c r="Y27" s="175"/>
      <c r="Z27" s="175"/>
      <c r="AA27" s="175"/>
      <c r="AB27" s="175"/>
      <c r="AC27" s="175"/>
      <c r="AD27" s="175"/>
      <c r="AE27" s="175"/>
      <c r="AF27" s="175"/>
      <c r="AG27" s="175"/>
      <c r="AH27" s="175"/>
      <c r="AI27" s="175"/>
      <c r="AJ27" s="175"/>
      <c r="AK27" s="175"/>
      <c r="AL27" s="175"/>
      <c r="AM27" s="175"/>
      <c r="AN27" s="175">
        <v>1</v>
      </c>
      <c r="AO27" s="175">
        <v>1</v>
      </c>
      <c r="AP27" s="175">
        <v>1</v>
      </c>
      <c r="AQ27" s="175"/>
      <c r="AR27" s="175"/>
      <c r="AS27" s="175"/>
      <c r="AT27" s="175"/>
      <c r="AU27" s="175"/>
      <c r="AV27" s="175"/>
      <c r="AW27" s="175"/>
      <c r="AX27" s="175"/>
      <c r="AY27" s="175"/>
      <c r="AZ27" s="175"/>
      <c r="BB27" s="15">
        <f t="shared" si="0"/>
        <v>3</v>
      </c>
      <c r="BC27" s="190"/>
    </row>
    <row r="28" spans="1:55" ht="12.75">
      <c r="A28" s="523" t="s">
        <v>668</v>
      </c>
      <c r="AU28" s="15">
        <v>1</v>
      </c>
      <c r="AW28" s="15">
        <v>1</v>
      </c>
      <c r="AX28" s="15">
        <v>1</v>
      </c>
      <c r="BB28" s="15">
        <f t="shared" si="0"/>
        <v>3</v>
      </c>
      <c r="BC28" s="190"/>
    </row>
    <row r="29" spans="1:55" ht="12.75">
      <c r="A29" s="520" t="s">
        <v>186</v>
      </c>
      <c r="B29" s="525"/>
      <c r="C29" s="525"/>
      <c r="D29" s="525"/>
      <c r="E29" s="525"/>
      <c r="F29" s="525"/>
      <c r="G29" s="525"/>
      <c r="H29" s="525"/>
      <c r="I29" s="525"/>
      <c r="J29" s="525"/>
      <c r="K29" s="525"/>
      <c r="L29" s="525"/>
      <c r="M29" s="525"/>
      <c r="N29" s="525"/>
      <c r="O29" s="525"/>
      <c r="P29" s="525"/>
      <c r="Q29" s="525"/>
      <c r="R29" s="525"/>
      <c r="S29" s="525"/>
      <c r="T29" s="525"/>
      <c r="U29" s="525"/>
      <c r="V29" s="525"/>
      <c r="W29" s="525"/>
      <c r="X29" s="525"/>
      <c r="Y29" s="175"/>
      <c r="Z29" s="175"/>
      <c r="AA29" s="175"/>
      <c r="AB29" s="175"/>
      <c r="AC29" s="175"/>
      <c r="AD29" s="175"/>
      <c r="AE29" s="175"/>
      <c r="AF29" s="175"/>
      <c r="AG29" s="175"/>
      <c r="AH29" s="175"/>
      <c r="AI29" s="175"/>
      <c r="AJ29" s="175"/>
      <c r="AK29" s="175"/>
      <c r="AL29" s="175"/>
      <c r="AM29" s="175">
        <v>1</v>
      </c>
      <c r="AN29" s="175">
        <v>1</v>
      </c>
      <c r="AO29" s="175"/>
      <c r="AP29" s="175"/>
      <c r="AQ29" s="175"/>
      <c r="AR29" s="175"/>
      <c r="AS29" s="175"/>
      <c r="AT29" s="175"/>
      <c r="AU29" s="175"/>
      <c r="AV29" s="175"/>
      <c r="AW29" s="175"/>
      <c r="AX29" s="175"/>
      <c r="AY29" s="175"/>
      <c r="AZ29" s="175"/>
      <c r="BB29" s="15">
        <f t="shared" si="0"/>
        <v>2</v>
      </c>
      <c r="BC29" s="190"/>
    </row>
    <row r="30" spans="1:55" ht="12.75">
      <c r="A30" s="520" t="s">
        <v>117</v>
      </c>
      <c r="B30" s="525"/>
      <c r="C30" s="525"/>
      <c r="D30" s="525"/>
      <c r="E30" s="525"/>
      <c r="F30" s="525"/>
      <c r="G30" s="525"/>
      <c r="H30" s="525"/>
      <c r="I30" s="525"/>
      <c r="J30" s="525"/>
      <c r="K30" s="525"/>
      <c r="L30" s="525"/>
      <c r="M30" s="525"/>
      <c r="N30" s="525"/>
      <c r="O30" s="525"/>
      <c r="P30" s="525"/>
      <c r="Q30" s="525"/>
      <c r="R30" s="525"/>
      <c r="S30" s="525"/>
      <c r="T30" s="525"/>
      <c r="U30" s="525"/>
      <c r="V30" s="525"/>
      <c r="W30" s="525"/>
      <c r="X30" s="525"/>
      <c r="Y30" s="175"/>
      <c r="Z30" s="175"/>
      <c r="AA30" s="175"/>
      <c r="AB30" s="175"/>
      <c r="AC30" s="175"/>
      <c r="AD30" s="175"/>
      <c r="AE30" s="175"/>
      <c r="AF30" s="175"/>
      <c r="AG30" s="175"/>
      <c r="AH30" s="175"/>
      <c r="AI30" s="175"/>
      <c r="AJ30" s="175"/>
      <c r="AK30" s="175">
        <v>1</v>
      </c>
      <c r="AL30" s="175">
        <v>1</v>
      </c>
      <c r="AM30" s="175"/>
      <c r="AN30" s="175"/>
      <c r="AO30" s="175"/>
      <c r="AP30" s="175"/>
      <c r="AQ30" s="175"/>
      <c r="AR30" s="175"/>
      <c r="AS30" s="175"/>
      <c r="AT30" s="175"/>
      <c r="AU30" s="175"/>
      <c r="AV30" s="175"/>
      <c r="AW30" s="175"/>
      <c r="AX30" s="175"/>
      <c r="AY30" s="175"/>
      <c r="AZ30" s="175"/>
      <c r="BB30" s="15">
        <f t="shared" si="0"/>
        <v>2</v>
      </c>
      <c r="BC30" s="190"/>
    </row>
    <row r="31" spans="1:54" ht="12.75">
      <c r="A31" s="523" t="s">
        <v>350</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v>1</v>
      </c>
      <c r="AZ31" s="175">
        <v>1</v>
      </c>
      <c r="BB31" s="15">
        <f t="shared" si="0"/>
        <v>2</v>
      </c>
    </row>
    <row r="32" spans="1:54" ht="12.75">
      <c r="A32" s="523" t="s">
        <v>208</v>
      </c>
      <c r="B32" s="525"/>
      <c r="C32" s="525"/>
      <c r="D32" s="525"/>
      <c r="E32" s="525"/>
      <c r="F32" s="525"/>
      <c r="G32" s="525"/>
      <c r="H32" s="525"/>
      <c r="I32" s="525"/>
      <c r="J32" s="525"/>
      <c r="K32" s="525"/>
      <c r="L32" s="525"/>
      <c r="M32" s="525"/>
      <c r="N32" s="525"/>
      <c r="O32" s="525"/>
      <c r="P32" s="525"/>
      <c r="Q32" s="525"/>
      <c r="R32" s="525"/>
      <c r="S32" s="525"/>
      <c r="T32" s="525"/>
      <c r="U32" s="525"/>
      <c r="V32" s="525"/>
      <c r="W32" s="525"/>
      <c r="X32" s="525"/>
      <c r="Y32" s="175"/>
      <c r="Z32" s="175">
        <v>1</v>
      </c>
      <c r="AA32" s="175"/>
      <c r="AB32" s="175"/>
      <c r="AC32" s="175"/>
      <c r="AD32" s="175"/>
      <c r="AE32" s="175"/>
      <c r="AF32" s="175">
        <v>1</v>
      </c>
      <c r="AG32" s="175"/>
      <c r="AH32" s="175"/>
      <c r="AI32" s="175"/>
      <c r="AJ32" s="175"/>
      <c r="AK32" s="175"/>
      <c r="AL32" s="175"/>
      <c r="AM32" s="175"/>
      <c r="AN32" s="175"/>
      <c r="AO32" s="175"/>
      <c r="AP32" s="175"/>
      <c r="AQ32" s="175"/>
      <c r="AR32" s="175"/>
      <c r="AS32" s="175"/>
      <c r="AT32" s="175"/>
      <c r="AU32" s="175"/>
      <c r="AV32" s="175"/>
      <c r="AW32" s="175"/>
      <c r="AX32" s="175"/>
      <c r="AY32" s="175"/>
      <c r="AZ32" s="175"/>
      <c r="BB32" s="15">
        <f t="shared" si="0"/>
        <v>2</v>
      </c>
    </row>
    <row r="33" spans="1:55" ht="12.75">
      <c r="A33" t="s">
        <v>321</v>
      </c>
      <c r="B33" s="525"/>
      <c r="C33" s="525"/>
      <c r="D33" s="525"/>
      <c r="E33" s="525"/>
      <c r="F33" s="525"/>
      <c r="G33" s="525"/>
      <c r="H33" s="525"/>
      <c r="I33" s="525"/>
      <c r="J33" s="525"/>
      <c r="K33" s="525"/>
      <c r="L33" s="525"/>
      <c r="M33" s="525"/>
      <c r="N33" s="525"/>
      <c r="O33" s="525"/>
      <c r="P33" s="525"/>
      <c r="Q33" s="525"/>
      <c r="R33" s="525"/>
      <c r="S33" s="525"/>
      <c r="T33" s="525"/>
      <c r="U33" s="525"/>
      <c r="V33" s="525"/>
      <c r="W33" s="525"/>
      <c r="X33" s="525"/>
      <c r="Y33" s="175"/>
      <c r="Z33" s="175"/>
      <c r="AA33" s="175"/>
      <c r="AB33" s="175"/>
      <c r="AC33" s="175"/>
      <c r="AD33" s="175"/>
      <c r="AE33" s="175"/>
      <c r="AF33" s="175"/>
      <c r="AG33" s="175"/>
      <c r="AH33" s="175"/>
      <c r="AI33" s="175"/>
      <c r="AJ33" s="175"/>
      <c r="AK33" s="175"/>
      <c r="AL33" s="175"/>
      <c r="AM33" s="175"/>
      <c r="AN33" s="175"/>
      <c r="AO33" s="175"/>
      <c r="AP33" s="175"/>
      <c r="AQ33" s="175"/>
      <c r="AR33" s="175"/>
      <c r="AS33" s="175">
        <v>1</v>
      </c>
      <c r="AT33" s="175"/>
      <c r="AU33" s="175">
        <v>1</v>
      </c>
      <c r="AV33" s="175"/>
      <c r="AW33" s="175"/>
      <c r="AX33" s="175"/>
      <c r="AY33" s="175"/>
      <c r="AZ33" s="175"/>
      <c r="BB33" s="15">
        <f t="shared" si="0"/>
        <v>2</v>
      </c>
      <c r="BC33" s="190"/>
    </row>
    <row r="34" spans="1:55" ht="12.75">
      <c r="A34" s="520" t="s">
        <v>120</v>
      </c>
      <c r="B34" s="525"/>
      <c r="C34" s="525"/>
      <c r="D34" s="525"/>
      <c r="E34" s="525"/>
      <c r="F34" s="525"/>
      <c r="G34" s="525"/>
      <c r="H34" s="525"/>
      <c r="I34" s="525"/>
      <c r="J34" s="525"/>
      <c r="K34" s="525"/>
      <c r="L34" s="525"/>
      <c r="M34" s="525"/>
      <c r="N34" s="525"/>
      <c r="O34" s="525"/>
      <c r="P34" s="525"/>
      <c r="Q34" s="525"/>
      <c r="R34" s="525"/>
      <c r="S34" s="525"/>
      <c r="T34" s="525"/>
      <c r="U34" s="525"/>
      <c r="V34" s="525"/>
      <c r="W34" s="525"/>
      <c r="X34" s="525"/>
      <c r="Y34" s="175"/>
      <c r="Z34" s="175"/>
      <c r="AA34" s="175"/>
      <c r="AB34" s="175"/>
      <c r="AC34" s="175"/>
      <c r="AD34" s="175"/>
      <c r="AE34" s="175"/>
      <c r="AF34" s="175"/>
      <c r="AG34" s="175"/>
      <c r="AH34" s="175"/>
      <c r="AI34" s="175"/>
      <c r="AJ34" s="175"/>
      <c r="AK34" s="175"/>
      <c r="AL34" s="175"/>
      <c r="AM34" s="175"/>
      <c r="AN34" s="175"/>
      <c r="AO34" s="175"/>
      <c r="AP34" s="175">
        <v>1</v>
      </c>
      <c r="AQ34" s="175"/>
      <c r="AR34" s="175">
        <v>1</v>
      </c>
      <c r="AS34" s="175"/>
      <c r="AT34" s="175"/>
      <c r="AU34" s="175"/>
      <c r="AV34" s="175"/>
      <c r="AW34" s="175"/>
      <c r="AX34" s="175"/>
      <c r="AY34" s="175"/>
      <c r="AZ34" s="175"/>
      <c r="BB34" s="15">
        <f aca="true" t="shared" si="1" ref="BB34:BB51">SUM(B34:AZ34)</f>
        <v>2</v>
      </c>
      <c r="BC34" s="190"/>
    </row>
    <row r="35" spans="1:55" ht="12.75">
      <c r="A35" s="1" t="s">
        <v>767</v>
      </c>
      <c r="AX35" s="15">
        <v>1</v>
      </c>
      <c r="AZ35" s="15">
        <v>1</v>
      </c>
      <c r="BB35" s="15">
        <f t="shared" si="1"/>
        <v>2</v>
      </c>
      <c r="BC35" s="44"/>
    </row>
    <row r="36" spans="1:54" ht="12.75">
      <c r="A36" s="523" t="s">
        <v>101</v>
      </c>
      <c r="B36" s="525"/>
      <c r="C36" s="525"/>
      <c r="D36" s="525"/>
      <c r="E36" s="525"/>
      <c r="F36" s="525"/>
      <c r="G36" s="525"/>
      <c r="H36" s="525"/>
      <c r="I36" s="525"/>
      <c r="J36" s="525"/>
      <c r="K36" s="525"/>
      <c r="L36" s="525"/>
      <c r="M36" s="525"/>
      <c r="N36" s="525"/>
      <c r="O36" s="525"/>
      <c r="P36" s="525"/>
      <c r="Q36" s="525"/>
      <c r="R36" s="525"/>
      <c r="S36" s="525"/>
      <c r="T36" s="525"/>
      <c r="U36" s="525"/>
      <c r="V36" s="525"/>
      <c r="W36" s="525"/>
      <c r="X36" s="52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v>1</v>
      </c>
      <c r="AZ36" s="175">
        <v>1</v>
      </c>
      <c r="BB36" s="15">
        <f t="shared" si="1"/>
        <v>2</v>
      </c>
    </row>
    <row r="37" spans="1:55" ht="12.75">
      <c r="A37" s="520" t="s">
        <v>137</v>
      </c>
      <c r="B37" s="526"/>
      <c r="C37" s="526"/>
      <c r="D37" s="526"/>
      <c r="E37" s="526"/>
      <c r="F37" s="526"/>
      <c r="G37" s="526"/>
      <c r="H37" s="526"/>
      <c r="I37" s="526"/>
      <c r="J37" s="526"/>
      <c r="K37" s="526"/>
      <c r="L37" s="526"/>
      <c r="M37" s="526"/>
      <c r="N37" s="526"/>
      <c r="O37" s="526"/>
      <c r="P37" s="526"/>
      <c r="Q37" s="526"/>
      <c r="R37" s="526"/>
      <c r="S37" s="526"/>
      <c r="T37" s="526"/>
      <c r="U37" s="526"/>
      <c r="V37" s="526"/>
      <c r="W37" s="526"/>
      <c r="X37" s="526"/>
      <c r="Y37" s="510"/>
      <c r="Z37" s="510"/>
      <c r="AA37" s="510"/>
      <c r="AB37" s="510"/>
      <c r="AC37" s="510"/>
      <c r="AD37" s="510"/>
      <c r="AE37" s="510"/>
      <c r="AF37" s="510"/>
      <c r="AG37" s="510"/>
      <c r="AH37" s="510"/>
      <c r="AI37" s="510"/>
      <c r="AJ37" s="510"/>
      <c r="AK37" s="175">
        <v>1</v>
      </c>
      <c r="AL37" s="175"/>
      <c r="AM37" s="175"/>
      <c r="AN37" s="175"/>
      <c r="AO37" s="175"/>
      <c r="AP37" s="175"/>
      <c r="AQ37" s="175"/>
      <c r="AR37" s="175"/>
      <c r="AS37" s="175"/>
      <c r="AT37" s="175"/>
      <c r="AU37" s="175"/>
      <c r="AV37" s="175"/>
      <c r="AW37" s="175"/>
      <c r="AX37" s="175"/>
      <c r="AY37" s="175"/>
      <c r="AZ37" s="175"/>
      <c r="BA37" s="175"/>
      <c r="BB37" s="15">
        <f t="shared" si="1"/>
        <v>1</v>
      </c>
      <c r="BC37" s="44"/>
    </row>
    <row r="38" spans="1:55" ht="12.75">
      <c r="A38" s="780" t="s">
        <v>821</v>
      </c>
      <c r="B38" s="526"/>
      <c r="C38" s="526"/>
      <c r="D38" s="526"/>
      <c r="E38" s="526"/>
      <c r="F38" s="526"/>
      <c r="G38" s="526"/>
      <c r="H38" s="526"/>
      <c r="I38" s="526"/>
      <c r="J38" s="526"/>
      <c r="K38" s="526"/>
      <c r="L38" s="526"/>
      <c r="M38" s="526"/>
      <c r="N38" s="526"/>
      <c r="O38" s="526"/>
      <c r="P38" s="526"/>
      <c r="Q38" s="526"/>
      <c r="R38" s="526"/>
      <c r="S38" s="526"/>
      <c r="T38" s="526"/>
      <c r="U38" s="526"/>
      <c r="V38" s="526"/>
      <c r="W38" s="526"/>
      <c r="X38" s="526"/>
      <c r="Y38" s="510"/>
      <c r="Z38" s="510"/>
      <c r="AA38" s="510"/>
      <c r="AB38" s="510"/>
      <c r="AC38" s="510"/>
      <c r="AD38" s="510"/>
      <c r="AE38" s="510"/>
      <c r="AF38" s="510"/>
      <c r="AG38" s="510"/>
      <c r="AH38" s="510"/>
      <c r="AI38" s="510"/>
      <c r="AJ38" s="510"/>
      <c r="AK38" s="175"/>
      <c r="AL38" s="175"/>
      <c r="AM38" s="175"/>
      <c r="AN38" s="175"/>
      <c r="AO38" s="175"/>
      <c r="AP38" s="175"/>
      <c r="AQ38" s="175"/>
      <c r="AR38" s="175"/>
      <c r="AS38" s="175"/>
      <c r="AT38" s="175"/>
      <c r="AU38" s="175"/>
      <c r="AV38" s="175"/>
      <c r="AW38" s="175"/>
      <c r="AX38" s="175"/>
      <c r="AY38" s="175"/>
      <c r="AZ38" s="175">
        <v>1</v>
      </c>
      <c r="BA38" s="175"/>
      <c r="BB38" s="15">
        <f t="shared" si="1"/>
        <v>1</v>
      </c>
      <c r="BC38" s="190"/>
    </row>
    <row r="39" spans="1:55" ht="12.75">
      <c r="A39" s="523" t="s">
        <v>166</v>
      </c>
      <c r="B39" s="525"/>
      <c r="C39" s="525"/>
      <c r="D39" s="525"/>
      <c r="E39" s="525"/>
      <c r="F39" s="525"/>
      <c r="G39" s="525"/>
      <c r="H39" s="525"/>
      <c r="I39" s="525"/>
      <c r="J39" s="525"/>
      <c r="K39" s="525"/>
      <c r="L39" s="525"/>
      <c r="M39" s="525"/>
      <c r="N39" s="525"/>
      <c r="O39" s="525"/>
      <c r="P39" s="525"/>
      <c r="Q39" s="525"/>
      <c r="R39" s="525"/>
      <c r="S39" s="525"/>
      <c r="T39" s="525"/>
      <c r="U39" s="525"/>
      <c r="V39" s="525"/>
      <c r="W39" s="525"/>
      <c r="X39" s="52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v>1</v>
      </c>
      <c r="AU39" s="175"/>
      <c r="AV39" s="175"/>
      <c r="AW39" s="175"/>
      <c r="AX39" s="175"/>
      <c r="AY39" s="175"/>
      <c r="AZ39" s="175"/>
      <c r="BB39" s="15">
        <f t="shared" si="1"/>
        <v>1</v>
      </c>
      <c r="BC39" s="190"/>
    </row>
    <row r="40" spans="1:55" ht="12.75">
      <c r="A40" s="523" t="s">
        <v>118</v>
      </c>
      <c r="B40" s="525"/>
      <c r="C40" s="525"/>
      <c r="D40" s="525"/>
      <c r="E40" s="525"/>
      <c r="F40" s="525"/>
      <c r="G40" s="525"/>
      <c r="H40" s="525"/>
      <c r="I40" s="525"/>
      <c r="J40" s="525"/>
      <c r="K40" s="525"/>
      <c r="L40" s="525"/>
      <c r="M40" s="525"/>
      <c r="N40" s="525"/>
      <c r="O40" s="525"/>
      <c r="P40" s="525"/>
      <c r="Q40" s="525"/>
      <c r="R40" s="525"/>
      <c r="S40" s="525"/>
      <c r="T40" s="525"/>
      <c r="U40" s="525"/>
      <c r="V40" s="525"/>
      <c r="W40" s="525"/>
      <c r="X40" s="525">
        <v>1</v>
      </c>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B40" s="15">
        <f t="shared" si="1"/>
        <v>1</v>
      </c>
      <c r="BC40" s="190"/>
    </row>
    <row r="41" spans="1:55" ht="12.75">
      <c r="A41" s="523" t="s">
        <v>162</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v>1</v>
      </c>
      <c r="AX41" s="175"/>
      <c r="AY41" s="175"/>
      <c r="AZ41" s="175"/>
      <c r="BB41" s="15">
        <f t="shared" si="1"/>
        <v>1</v>
      </c>
      <c r="BC41" s="44"/>
    </row>
    <row r="42" spans="1:55" ht="12.75">
      <c r="A42" s="520" t="s">
        <v>230</v>
      </c>
      <c r="B42" s="525"/>
      <c r="C42" s="525"/>
      <c r="D42" s="525"/>
      <c r="E42" s="525"/>
      <c r="F42" s="525"/>
      <c r="G42" s="525"/>
      <c r="H42" s="525"/>
      <c r="I42" s="525"/>
      <c r="J42" s="525"/>
      <c r="K42" s="525"/>
      <c r="L42" s="525"/>
      <c r="M42" s="525"/>
      <c r="N42" s="525"/>
      <c r="O42" s="525"/>
      <c r="P42" s="525"/>
      <c r="Q42" s="525"/>
      <c r="R42" s="525"/>
      <c r="S42" s="525"/>
      <c r="T42" s="525"/>
      <c r="U42" s="525"/>
      <c r="V42" s="525"/>
      <c r="W42" s="525"/>
      <c r="X42" s="525"/>
      <c r="Y42" s="175"/>
      <c r="Z42" s="175"/>
      <c r="AA42" s="175"/>
      <c r="AB42" s="175"/>
      <c r="AC42" s="175"/>
      <c r="AD42" s="175"/>
      <c r="AE42" s="175"/>
      <c r="AF42" s="175"/>
      <c r="AG42" s="175"/>
      <c r="AH42" s="175"/>
      <c r="AI42" s="175"/>
      <c r="AJ42" s="175"/>
      <c r="AK42" s="175"/>
      <c r="AL42" s="175"/>
      <c r="AM42" s="175"/>
      <c r="AN42" s="175"/>
      <c r="AO42" s="175">
        <v>1</v>
      </c>
      <c r="AP42" s="175"/>
      <c r="AQ42" s="175"/>
      <c r="AR42" s="175"/>
      <c r="AS42" s="175"/>
      <c r="AT42" s="175"/>
      <c r="AU42" s="175"/>
      <c r="AV42" s="175"/>
      <c r="AW42" s="175"/>
      <c r="AX42" s="175"/>
      <c r="AY42" s="175"/>
      <c r="AZ42" s="175"/>
      <c r="BB42" s="15">
        <f t="shared" si="1"/>
        <v>1</v>
      </c>
      <c r="BC42" s="44"/>
    </row>
    <row r="43" spans="1:55" ht="12.75">
      <c r="A43" s="523" t="s">
        <v>108</v>
      </c>
      <c r="B43" s="525"/>
      <c r="C43" s="525"/>
      <c r="D43" s="525"/>
      <c r="E43" s="525"/>
      <c r="F43" s="525"/>
      <c r="G43" s="525"/>
      <c r="H43" s="525"/>
      <c r="I43" s="525"/>
      <c r="J43" s="525"/>
      <c r="K43" s="525"/>
      <c r="L43" s="525"/>
      <c r="M43" s="525"/>
      <c r="N43" s="525"/>
      <c r="O43" s="525"/>
      <c r="P43" s="525"/>
      <c r="Q43" s="525"/>
      <c r="R43" s="525"/>
      <c r="S43" s="525"/>
      <c r="T43" s="525"/>
      <c r="U43" s="525"/>
      <c r="V43" s="525"/>
      <c r="W43" s="525"/>
      <c r="X43" s="525"/>
      <c r="Y43" s="175"/>
      <c r="Z43" s="175"/>
      <c r="AA43" s="175"/>
      <c r="AB43" s="175">
        <v>1</v>
      </c>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B43" s="15">
        <f t="shared" si="1"/>
        <v>1</v>
      </c>
      <c r="BC43" s="44"/>
    </row>
    <row r="44" spans="1:55" ht="12.75">
      <c r="A44" s="780" t="s">
        <v>819</v>
      </c>
      <c r="B44" s="525"/>
      <c r="C44" s="525"/>
      <c r="D44" s="525"/>
      <c r="E44" s="525"/>
      <c r="F44" s="525"/>
      <c r="G44" s="525"/>
      <c r="H44" s="525"/>
      <c r="I44" s="525"/>
      <c r="J44" s="525"/>
      <c r="K44" s="525"/>
      <c r="L44" s="525"/>
      <c r="M44" s="525"/>
      <c r="N44" s="525"/>
      <c r="O44" s="525"/>
      <c r="P44" s="525"/>
      <c r="Q44" s="525"/>
      <c r="R44" s="525"/>
      <c r="S44" s="525"/>
      <c r="T44" s="525"/>
      <c r="U44" s="525"/>
      <c r="V44" s="525"/>
      <c r="W44" s="525"/>
      <c r="X44" s="52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v>1</v>
      </c>
      <c r="BB44" s="15">
        <f t="shared" si="1"/>
        <v>1</v>
      </c>
      <c r="BC44" s="44"/>
    </row>
    <row r="45" spans="1:54" ht="12.75">
      <c r="A45" s="780" t="s">
        <v>818</v>
      </c>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v>1</v>
      </c>
      <c r="BB45" s="15">
        <f t="shared" si="1"/>
        <v>1</v>
      </c>
    </row>
    <row r="46" spans="1:54" ht="12.75">
      <c r="A46" s="523" t="s">
        <v>105</v>
      </c>
      <c r="B46" s="525"/>
      <c r="C46" s="525"/>
      <c r="D46" s="525"/>
      <c r="E46" s="525"/>
      <c r="F46" s="525"/>
      <c r="G46" s="525"/>
      <c r="H46" s="525"/>
      <c r="I46" s="525"/>
      <c r="J46" s="525"/>
      <c r="K46" s="525"/>
      <c r="L46" s="525"/>
      <c r="M46" s="525"/>
      <c r="N46" s="525"/>
      <c r="O46" s="525"/>
      <c r="P46" s="525"/>
      <c r="Q46" s="525"/>
      <c r="R46" s="525"/>
      <c r="S46" s="525"/>
      <c r="T46" s="525"/>
      <c r="U46" s="525"/>
      <c r="V46" s="525">
        <v>1</v>
      </c>
      <c r="W46" s="525"/>
      <c r="X46" s="52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B46" s="15">
        <f t="shared" si="1"/>
        <v>1</v>
      </c>
    </row>
    <row r="47" spans="1:54" ht="12.75">
      <c r="A47" s="1" t="s">
        <v>771</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v>1</v>
      </c>
      <c r="AY47" s="175"/>
      <c r="AZ47" s="175"/>
      <c r="BB47" s="15">
        <f t="shared" si="1"/>
        <v>1</v>
      </c>
    </row>
    <row r="48" spans="1:54" ht="12.75">
      <c r="A48" s="780" t="s">
        <v>200</v>
      </c>
      <c r="B48" s="525"/>
      <c r="C48" s="525"/>
      <c r="D48" s="525"/>
      <c r="E48" s="525"/>
      <c r="F48" s="525"/>
      <c r="G48" s="525"/>
      <c r="H48" s="525"/>
      <c r="I48" s="525"/>
      <c r="J48" s="525"/>
      <c r="K48" s="525"/>
      <c r="L48" s="525"/>
      <c r="M48" s="525"/>
      <c r="N48" s="525"/>
      <c r="O48" s="525"/>
      <c r="P48" s="525"/>
      <c r="Q48" s="525"/>
      <c r="R48" s="525"/>
      <c r="S48" s="525"/>
      <c r="T48" s="525"/>
      <c r="U48" s="525"/>
      <c r="V48" s="525"/>
      <c r="W48" s="525"/>
      <c r="X48" s="52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v>1</v>
      </c>
      <c r="BB48" s="15">
        <f t="shared" si="1"/>
        <v>1</v>
      </c>
    </row>
    <row r="49" spans="1:54" ht="12.75">
      <c r="A49" s="523" t="s">
        <v>364</v>
      </c>
      <c r="B49" s="525"/>
      <c r="C49" s="525"/>
      <c r="D49" s="525"/>
      <c r="E49" s="525"/>
      <c r="F49" s="525"/>
      <c r="G49" s="525"/>
      <c r="H49" s="525"/>
      <c r="I49" s="525"/>
      <c r="J49" s="525"/>
      <c r="K49" s="525"/>
      <c r="L49" s="525"/>
      <c r="M49" s="525"/>
      <c r="N49" s="525"/>
      <c r="O49" s="525"/>
      <c r="P49" s="525"/>
      <c r="Q49" s="525"/>
      <c r="R49" s="525"/>
      <c r="S49" s="525"/>
      <c r="T49" s="525"/>
      <c r="U49" s="525"/>
      <c r="V49" s="525"/>
      <c r="W49" s="525"/>
      <c r="X49" s="525"/>
      <c r="Y49" s="175"/>
      <c r="Z49" s="175"/>
      <c r="AA49" s="175"/>
      <c r="AB49" s="175"/>
      <c r="AC49" s="175"/>
      <c r="AD49" s="175">
        <v>1</v>
      </c>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B49" s="15">
        <f t="shared" si="1"/>
        <v>1</v>
      </c>
    </row>
    <row r="50" spans="1:54" ht="12.75">
      <c r="A50" s="523" t="s">
        <v>795</v>
      </c>
      <c r="B50" s="525"/>
      <c r="C50" s="525"/>
      <c r="D50" s="525"/>
      <c r="E50" s="525"/>
      <c r="F50" s="525"/>
      <c r="G50" s="525"/>
      <c r="H50" s="525"/>
      <c r="I50" s="525"/>
      <c r="J50" s="525"/>
      <c r="K50" s="525"/>
      <c r="L50" s="525"/>
      <c r="M50" s="525"/>
      <c r="N50" s="525"/>
      <c r="O50" s="525"/>
      <c r="P50" s="525"/>
      <c r="Q50" s="525"/>
      <c r="R50" s="525"/>
      <c r="S50" s="525"/>
      <c r="T50" s="525"/>
      <c r="U50" s="525"/>
      <c r="V50" s="525"/>
      <c r="W50" s="525"/>
      <c r="X50" s="52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v>1</v>
      </c>
      <c r="AZ50" s="175"/>
      <c r="BB50" s="15">
        <f t="shared" si="1"/>
        <v>1</v>
      </c>
    </row>
    <row r="51" spans="1:54" ht="12.75">
      <c r="A51" s="520" t="s">
        <v>114</v>
      </c>
      <c r="B51" s="525"/>
      <c r="C51" s="525"/>
      <c r="D51" s="525"/>
      <c r="E51" s="525"/>
      <c r="F51" s="525"/>
      <c r="G51" s="525"/>
      <c r="H51" s="525"/>
      <c r="I51" s="525"/>
      <c r="J51" s="525"/>
      <c r="K51" s="525"/>
      <c r="L51" s="525"/>
      <c r="M51" s="525"/>
      <c r="N51" s="525"/>
      <c r="O51" s="525"/>
      <c r="P51" s="525"/>
      <c r="Q51" s="525"/>
      <c r="R51" s="525"/>
      <c r="S51" s="525"/>
      <c r="T51" s="525"/>
      <c r="U51" s="525"/>
      <c r="V51" s="525"/>
      <c r="W51" s="525"/>
      <c r="X51" s="525"/>
      <c r="Y51" s="175"/>
      <c r="Z51" s="175"/>
      <c r="AA51" s="175"/>
      <c r="AB51" s="175"/>
      <c r="AC51" s="175"/>
      <c r="AD51" s="175"/>
      <c r="AE51" s="175"/>
      <c r="AF51" s="175"/>
      <c r="AG51" s="175"/>
      <c r="AH51" s="175"/>
      <c r="AI51" s="175"/>
      <c r="AJ51" s="175">
        <v>1</v>
      </c>
      <c r="AK51" s="175"/>
      <c r="AL51" s="175"/>
      <c r="AM51" s="175"/>
      <c r="AN51" s="175"/>
      <c r="AO51" s="175"/>
      <c r="AP51" s="175"/>
      <c r="AQ51" s="175"/>
      <c r="AR51" s="175"/>
      <c r="AS51" s="175"/>
      <c r="AT51" s="175"/>
      <c r="AU51" s="175"/>
      <c r="AV51" s="175"/>
      <c r="AW51" s="175"/>
      <c r="AX51" s="175"/>
      <c r="AY51" s="175"/>
      <c r="AZ51" s="175"/>
      <c r="BB51" s="15">
        <f t="shared" si="1"/>
        <v>1</v>
      </c>
    </row>
    <row r="52" spans="2:52" ht="12.75">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row>
    <row r="53" spans="1:52" ht="12.75">
      <c r="A53" s="520"/>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row>
    <row r="54" spans="1:52" ht="12.75">
      <c r="A54" s="524"/>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row>
    <row r="55" spans="1:52" ht="12.75">
      <c r="A55" s="524"/>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row>
    <row r="56" spans="2:52" ht="12.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row>
    <row r="57" spans="2:52" ht="12.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row>
    <row r="58" spans="1:52" ht="12.75">
      <c r="A58" s="524"/>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row>
    <row r="59" spans="1:52" ht="12.75">
      <c r="A59" s="524"/>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row>
    <row r="60" spans="1:52" ht="12.75">
      <c r="A60" s="524"/>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row>
    <row r="61" spans="1:52" ht="12.75">
      <c r="A61" s="524"/>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row>
    <row r="62" spans="1:52" ht="12.75">
      <c r="A62" s="524"/>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row>
    <row r="63" spans="1:52" ht="12.75">
      <c r="A63" s="524"/>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row>
    <row r="64" spans="1:52" ht="12.75">
      <c r="A64" s="524"/>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row>
    <row r="65" spans="1:52" ht="12.75">
      <c r="A65" s="520"/>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row>
    <row r="66" spans="1:52" ht="12.75">
      <c r="A66" s="520"/>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row>
    <row r="67" spans="1:52" ht="12.75">
      <c r="A67" s="520"/>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row>
    <row r="68" spans="1:52" ht="12.75">
      <c r="A68" s="190"/>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row>
    <row r="69" spans="1:52" ht="12.75">
      <c r="A69" s="520"/>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row>
    <row r="70" spans="1:52" ht="12.75">
      <c r="A70" s="190"/>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row>
    <row r="71" spans="1:52" ht="12.75">
      <c r="A71" s="174"/>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row>
    <row r="72" spans="1:57" ht="12.75">
      <c r="A72" s="520"/>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C72"/>
      <c r="BD72"/>
      <c r="BE72"/>
    </row>
    <row r="73" spans="1:57" ht="12.75">
      <c r="A73" s="190"/>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C73"/>
      <c r="BD73"/>
      <c r="BE73"/>
    </row>
    <row r="74" spans="1:57" ht="12.75">
      <c r="A74" s="190"/>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C74"/>
      <c r="BD74"/>
      <c r="BE74"/>
    </row>
    <row r="75" spans="1:57" ht="12.75">
      <c r="A75" s="520"/>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C75"/>
      <c r="BD75"/>
      <c r="BE75"/>
    </row>
    <row r="76" spans="1:57" ht="12.75">
      <c r="A76" s="190"/>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C76"/>
      <c r="BD76"/>
      <c r="BE76"/>
    </row>
    <row r="77" spans="1:57" ht="12.75">
      <c r="A77" s="174"/>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C77"/>
      <c r="BD77"/>
      <c r="BE77"/>
    </row>
    <row r="78" spans="1:57" ht="12.75">
      <c r="A78" s="520"/>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C78"/>
      <c r="BD78"/>
      <c r="BE78"/>
    </row>
    <row r="79" spans="1:57" ht="12.75">
      <c r="A79" s="520"/>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C79"/>
      <c r="BD79"/>
      <c r="BE79"/>
    </row>
    <row r="80" spans="1:57" ht="12.75">
      <c r="A80" s="519"/>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C80"/>
      <c r="BD80"/>
      <c r="BE80"/>
    </row>
    <row r="81" spans="1:57" ht="12.75">
      <c r="A81" s="520"/>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C81"/>
      <c r="BD81"/>
      <c r="BE81"/>
    </row>
    <row r="82" spans="1:57" ht="12.75">
      <c r="A82" s="520"/>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C82"/>
      <c r="BD82"/>
      <c r="BE82"/>
    </row>
    <row r="83" spans="1:57" ht="12.75">
      <c r="A83" s="519"/>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C83"/>
      <c r="BD83"/>
      <c r="BE83"/>
    </row>
    <row r="84" spans="1:57" ht="12.75">
      <c r="A84" s="520"/>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C84"/>
      <c r="BD84"/>
      <c r="BE84"/>
    </row>
    <row r="85" spans="1:57" ht="12.75">
      <c r="A85" s="190"/>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C85"/>
      <c r="BD85"/>
      <c r="BE85"/>
    </row>
    <row r="86" spans="1:57" ht="12.75">
      <c r="A86" s="520"/>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C86"/>
      <c r="BD86"/>
      <c r="BE86"/>
    </row>
    <row r="87" spans="1:57" ht="12.75">
      <c r="A87" s="520"/>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C87"/>
      <c r="BD87"/>
      <c r="BE87"/>
    </row>
    <row r="88" spans="1:57" ht="12.75">
      <c r="A88" s="520"/>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C88"/>
      <c r="BD88"/>
      <c r="BE88"/>
    </row>
    <row r="89" spans="1:57" ht="12.75">
      <c r="A89" s="520"/>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C89"/>
      <c r="BD89"/>
      <c r="BE89"/>
    </row>
    <row r="90" spans="1:57" ht="12.75">
      <c r="A90" s="520"/>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C90"/>
      <c r="BD90"/>
      <c r="BE90"/>
    </row>
    <row r="91" spans="1:57" ht="12.75">
      <c r="A91" s="520"/>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C91"/>
      <c r="BD91"/>
      <c r="BE91"/>
    </row>
    <row r="92" spans="1:52" ht="12.75">
      <c r="A92" s="522"/>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row>
    <row r="93" spans="1:52" ht="12.75">
      <c r="A93" s="174"/>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row>
    <row r="94" spans="1:52" ht="12.75">
      <c r="A94" s="520"/>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row>
    <row r="95" spans="1:52" ht="12.75">
      <c r="A95" s="520"/>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row>
    <row r="96" spans="1:52" ht="12.75">
      <c r="A96" s="521"/>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row>
    <row r="97" spans="1:52" ht="12.75">
      <c r="A97" s="520"/>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row>
    <row r="98" spans="1:52" ht="12.75">
      <c r="A98" s="520"/>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row>
    <row r="99" ht="12.75">
      <c r="A99" s="515"/>
    </row>
    <row r="100" ht="12.75">
      <c r="A100" s="516"/>
    </row>
    <row r="101" ht="12.75">
      <c r="A101" s="518"/>
    </row>
    <row r="102" ht="12.75">
      <c r="A102" s="10"/>
    </row>
  </sheetData>
  <sheetProtection/>
  <printOptions/>
  <pageMargins left="0.7" right="0.7" top="0.787401575" bottom="0.7874015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K127"/>
  <sheetViews>
    <sheetView zoomScalePageLayoutView="0" workbookViewId="0" topLeftCell="A1">
      <pane xSplit="1" ySplit="2" topLeftCell="B78" activePane="bottomRight" state="frozen"/>
      <selection pane="topLeft" activeCell="A1" sqref="A1"/>
      <selection pane="topRight" activeCell="B1" sqref="B1"/>
      <selection pane="bottomLeft" activeCell="A3" sqref="A3"/>
      <selection pane="bottomRight" activeCell="A1" sqref="A1:AK1"/>
    </sheetView>
  </sheetViews>
  <sheetFormatPr defaultColWidth="9.00390625" defaultRowHeight="12.75"/>
  <cols>
    <col min="1" max="1" width="18.875" style="44" bestFit="1" customWidth="1"/>
    <col min="2" max="2" width="5.625" style="42" bestFit="1" customWidth="1"/>
    <col min="3" max="3" width="3.625" style="42" bestFit="1" customWidth="1"/>
    <col min="4" max="4" width="5.625" style="42" bestFit="1" customWidth="1"/>
    <col min="5" max="5" width="3.625" style="42" bestFit="1" customWidth="1"/>
    <col min="6" max="6" width="9.125" style="42" bestFit="1" customWidth="1"/>
    <col min="7" max="7" width="3.625" style="42" customWidth="1"/>
    <col min="8" max="8" width="6.625" style="42" bestFit="1" customWidth="1"/>
    <col min="9" max="9" width="3.625" style="42" customWidth="1"/>
    <col min="10" max="10" width="7.00390625" style="42" bestFit="1" customWidth="1"/>
    <col min="11" max="11" width="3.625" style="42" bestFit="1" customWidth="1"/>
    <col min="12" max="12" width="7.00390625" style="43" bestFit="1" customWidth="1"/>
    <col min="13" max="13" width="3.625" style="42" bestFit="1" customWidth="1"/>
    <col min="14" max="14" width="6.625" style="1" bestFit="1" customWidth="1"/>
    <col min="15" max="15" width="3.625" style="1" bestFit="1" customWidth="1"/>
    <col min="16" max="16" width="6.625" style="136" bestFit="1" customWidth="1"/>
    <col min="17" max="17" width="3.625" style="42" customWidth="1"/>
    <col min="18" max="18" width="6.625" style="136" bestFit="1" customWidth="1"/>
    <col min="19" max="19" width="3.625" style="42" customWidth="1"/>
    <col min="20" max="20" width="6.625" style="136" bestFit="1" customWidth="1"/>
    <col min="21" max="21" width="3.625" style="42" customWidth="1"/>
    <col min="22" max="22" width="6.625" style="0" bestFit="1" customWidth="1"/>
    <col min="23" max="23" width="3.625" style="1" bestFit="1" customWidth="1"/>
    <col min="24" max="24" width="6.625" style="0" bestFit="1" customWidth="1"/>
    <col min="25" max="25" width="3.625" style="1" bestFit="1" customWidth="1"/>
    <col min="26" max="26" width="6.625" style="0" bestFit="1" customWidth="1"/>
    <col min="27" max="27" width="3.625" style="1" bestFit="1" customWidth="1"/>
    <col min="28" max="28" width="6.625" style="0" bestFit="1" customWidth="1"/>
    <col min="29" max="29" width="3.625" style="1" bestFit="1" customWidth="1"/>
    <col min="30" max="30" width="6.625" style="0" bestFit="1" customWidth="1"/>
    <col min="31" max="31" width="3.625" style="1" bestFit="1" customWidth="1"/>
    <col min="32" max="32" width="6.625" style="1" bestFit="1" customWidth="1"/>
    <col min="33" max="33" width="3.625" style="1" customWidth="1"/>
    <col min="34" max="34" width="6.625" style="0" bestFit="1" customWidth="1"/>
    <col min="35" max="35" width="3.625" style="1" bestFit="1" customWidth="1"/>
    <col min="36" max="36" width="6.625" style="0" bestFit="1" customWidth="1"/>
    <col min="37" max="37" width="3.625" style="1" bestFit="1" customWidth="1"/>
  </cols>
  <sheetData>
    <row r="1" spans="1:37" ht="18.75" thickBot="1">
      <c r="A1" s="809" t="s">
        <v>170</v>
      </c>
      <c r="B1" s="810"/>
      <c r="C1" s="810"/>
      <c r="D1" s="810"/>
      <c r="E1" s="810"/>
      <c r="F1" s="810"/>
      <c r="G1" s="810"/>
      <c r="H1" s="810"/>
      <c r="I1" s="810"/>
      <c r="J1" s="811"/>
      <c r="K1" s="811"/>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5"/>
    </row>
    <row r="2" spans="1:37" ht="12.75">
      <c r="A2" s="58" t="s">
        <v>169</v>
      </c>
      <c r="B2" s="806">
        <v>1999</v>
      </c>
      <c r="C2" s="807"/>
      <c r="D2" s="806">
        <v>2000</v>
      </c>
      <c r="E2" s="807"/>
      <c r="F2" s="806">
        <v>2001</v>
      </c>
      <c r="G2" s="807"/>
      <c r="H2" s="806">
        <v>2002</v>
      </c>
      <c r="I2" s="807"/>
      <c r="J2" s="806">
        <v>2003</v>
      </c>
      <c r="K2" s="808"/>
      <c r="L2" s="806">
        <v>2004</v>
      </c>
      <c r="M2" s="807"/>
      <c r="N2" s="806">
        <v>2005</v>
      </c>
      <c r="O2" s="808"/>
      <c r="P2" s="806">
        <v>2006</v>
      </c>
      <c r="Q2" s="807"/>
      <c r="R2" s="806">
        <v>2007</v>
      </c>
      <c r="S2" s="807"/>
      <c r="T2" s="806">
        <v>2008</v>
      </c>
      <c r="U2" s="807"/>
      <c r="V2" s="806">
        <v>2009</v>
      </c>
      <c r="W2" s="807"/>
      <c r="X2" s="806">
        <v>2010</v>
      </c>
      <c r="Y2" s="807"/>
      <c r="Z2" s="806">
        <v>2011</v>
      </c>
      <c r="AA2" s="807"/>
      <c r="AB2" s="806">
        <v>2012</v>
      </c>
      <c r="AC2" s="807"/>
      <c r="AD2" s="806">
        <v>2013</v>
      </c>
      <c r="AE2" s="807"/>
      <c r="AF2" s="806">
        <v>2014</v>
      </c>
      <c r="AG2" s="807"/>
      <c r="AH2" s="806">
        <v>2015</v>
      </c>
      <c r="AI2" s="807"/>
      <c r="AJ2" s="806">
        <v>2016</v>
      </c>
      <c r="AK2" s="807"/>
    </row>
    <row r="3" spans="1:37" ht="12.75">
      <c r="A3" s="47" t="s">
        <v>320</v>
      </c>
      <c r="B3" s="50" t="s">
        <v>168</v>
      </c>
      <c r="C3" s="51" t="s">
        <v>168</v>
      </c>
      <c r="D3" s="50" t="s">
        <v>168</v>
      </c>
      <c r="E3" s="46" t="s">
        <v>168</v>
      </c>
      <c r="F3" s="50" t="s">
        <v>168</v>
      </c>
      <c r="G3" s="46" t="s">
        <v>168</v>
      </c>
      <c r="H3" s="50" t="s">
        <v>168</v>
      </c>
      <c r="I3" s="46" t="s">
        <v>168</v>
      </c>
      <c r="J3" s="6" t="s">
        <v>168</v>
      </c>
      <c r="K3" s="7" t="s">
        <v>168</v>
      </c>
      <c r="L3" s="123" t="s">
        <v>168</v>
      </c>
      <c r="M3" s="46" t="s">
        <v>168</v>
      </c>
      <c r="N3" s="123" t="s">
        <v>168</v>
      </c>
      <c r="O3" s="84" t="s">
        <v>168</v>
      </c>
      <c r="P3" s="123" t="s">
        <v>168</v>
      </c>
      <c r="Q3" s="46" t="s">
        <v>168</v>
      </c>
      <c r="R3" s="123" t="s">
        <v>168</v>
      </c>
      <c r="S3" s="46" t="s">
        <v>168</v>
      </c>
      <c r="T3" s="61">
        <v>17.452</v>
      </c>
      <c r="U3" s="46" t="s">
        <v>33</v>
      </c>
      <c r="V3" s="61">
        <v>17.327</v>
      </c>
      <c r="W3" s="46" t="s">
        <v>33</v>
      </c>
      <c r="X3" s="61" t="s">
        <v>168</v>
      </c>
      <c r="Y3" s="46" t="s">
        <v>168</v>
      </c>
      <c r="Z3" s="61" t="s">
        <v>168</v>
      </c>
      <c r="AA3" s="46" t="s">
        <v>168</v>
      </c>
      <c r="AB3" s="61" t="s">
        <v>168</v>
      </c>
      <c r="AC3" s="46" t="s">
        <v>168</v>
      </c>
      <c r="AD3" s="61" t="s">
        <v>168</v>
      </c>
      <c r="AE3" s="46" t="s">
        <v>168</v>
      </c>
      <c r="AF3" s="61" t="s">
        <v>168</v>
      </c>
      <c r="AG3" s="46" t="s">
        <v>168</v>
      </c>
      <c r="AH3" s="61" t="s">
        <v>168</v>
      </c>
      <c r="AI3" s="46" t="s">
        <v>168</v>
      </c>
      <c r="AJ3" s="61" t="s">
        <v>168</v>
      </c>
      <c r="AK3" s="46" t="s">
        <v>168</v>
      </c>
    </row>
    <row r="4" spans="1:37" ht="12.75">
      <c r="A4" s="47" t="s">
        <v>110</v>
      </c>
      <c r="B4" s="50">
        <v>63.58</v>
      </c>
      <c r="C4" s="51" t="s">
        <v>24</v>
      </c>
      <c r="D4" s="50">
        <v>37.94</v>
      </c>
      <c r="E4" s="46" t="s">
        <v>27</v>
      </c>
      <c r="F4" s="6" t="s">
        <v>151</v>
      </c>
      <c r="G4" s="39" t="s">
        <v>26</v>
      </c>
      <c r="H4" s="86">
        <v>23.366</v>
      </c>
      <c r="I4" s="39" t="s">
        <v>29</v>
      </c>
      <c r="J4" s="6" t="s">
        <v>168</v>
      </c>
      <c r="K4" s="7" t="s">
        <v>168</v>
      </c>
      <c r="L4" s="123" t="s">
        <v>168</v>
      </c>
      <c r="M4" s="46" t="s">
        <v>168</v>
      </c>
      <c r="N4" s="123" t="s">
        <v>168</v>
      </c>
      <c r="O4" s="84" t="s">
        <v>168</v>
      </c>
      <c r="P4" s="123" t="s">
        <v>168</v>
      </c>
      <c r="Q4" s="46" t="s">
        <v>168</v>
      </c>
      <c r="R4" s="123" t="s">
        <v>168</v>
      </c>
      <c r="S4" s="46" t="s">
        <v>168</v>
      </c>
      <c r="T4" s="123" t="s">
        <v>168</v>
      </c>
      <c r="U4" s="46" t="s">
        <v>168</v>
      </c>
      <c r="V4" s="123" t="s">
        <v>168</v>
      </c>
      <c r="W4" s="46" t="s">
        <v>168</v>
      </c>
      <c r="X4" s="123" t="s">
        <v>168</v>
      </c>
      <c r="Y4" s="46" t="s">
        <v>168</v>
      </c>
      <c r="Z4" s="61" t="s">
        <v>168</v>
      </c>
      <c r="AA4" s="46" t="s">
        <v>168</v>
      </c>
      <c r="AB4" s="61" t="s">
        <v>168</v>
      </c>
      <c r="AC4" s="46" t="s">
        <v>168</v>
      </c>
      <c r="AD4" s="61" t="s">
        <v>168</v>
      </c>
      <c r="AE4" s="46" t="s">
        <v>168</v>
      </c>
      <c r="AF4" s="61" t="s">
        <v>168</v>
      </c>
      <c r="AG4" s="46" t="s">
        <v>168</v>
      </c>
      <c r="AH4" s="61" t="s">
        <v>168</v>
      </c>
      <c r="AI4" s="46" t="s">
        <v>168</v>
      </c>
      <c r="AJ4" s="61" t="s">
        <v>168</v>
      </c>
      <c r="AK4" s="46" t="s">
        <v>168</v>
      </c>
    </row>
    <row r="5" spans="1:37" ht="12.75">
      <c r="A5" s="47" t="s">
        <v>211</v>
      </c>
      <c r="B5" s="6" t="s">
        <v>168</v>
      </c>
      <c r="C5" s="39" t="s">
        <v>168</v>
      </c>
      <c r="D5" s="6" t="s">
        <v>168</v>
      </c>
      <c r="E5" s="39" t="s">
        <v>168</v>
      </c>
      <c r="F5" s="6" t="s">
        <v>168</v>
      </c>
      <c r="G5" s="39" t="s">
        <v>168</v>
      </c>
      <c r="H5" s="52" t="s">
        <v>168</v>
      </c>
      <c r="I5" s="46" t="s">
        <v>168</v>
      </c>
      <c r="J5" s="52" t="s">
        <v>102</v>
      </c>
      <c r="K5" s="84" t="s">
        <v>35</v>
      </c>
      <c r="L5" s="61">
        <v>18.818</v>
      </c>
      <c r="M5" s="46" t="s">
        <v>36</v>
      </c>
      <c r="N5" s="61">
        <v>16.136</v>
      </c>
      <c r="O5" s="84" t="s">
        <v>24</v>
      </c>
      <c r="P5" s="61">
        <v>14.79</v>
      </c>
      <c r="Q5" s="46" t="s">
        <v>10</v>
      </c>
      <c r="R5" s="61">
        <v>15.255</v>
      </c>
      <c r="S5" s="46" t="s">
        <v>18</v>
      </c>
      <c r="T5" s="61">
        <v>14.924</v>
      </c>
      <c r="U5" s="46" t="s">
        <v>13</v>
      </c>
      <c r="V5" s="61">
        <v>14.151</v>
      </c>
      <c r="W5" s="46" t="s">
        <v>10</v>
      </c>
      <c r="X5" s="61">
        <v>21.074</v>
      </c>
      <c r="Y5" s="46" t="s">
        <v>34</v>
      </c>
      <c r="Z5" s="86" t="s">
        <v>102</v>
      </c>
      <c r="AA5" s="39" t="s">
        <v>38</v>
      </c>
      <c r="AB5" s="588">
        <v>16.768</v>
      </c>
      <c r="AC5" s="589" t="s">
        <v>36</v>
      </c>
      <c r="AD5" s="651">
        <v>15.08</v>
      </c>
      <c r="AE5" s="652" t="s">
        <v>23</v>
      </c>
      <c r="AF5" s="86">
        <v>18.115</v>
      </c>
      <c r="AG5" s="39" t="s">
        <v>37</v>
      </c>
      <c r="AH5" s="588">
        <v>14.084</v>
      </c>
      <c r="AI5" s="589" t="s">
        <v>9</v>
      </c>
      <c r="AJ5" s="768">
        <v>14.81</v>
      </c>
      <c r="AK5" s="769" t="s">
        <v>18</v>
      </c>
    </row>
    <row r="6" spans="1:37" ht="12.75">
      <c r="A6" s="47" t="s">
        <v>210</v>
      </c>
      <c r="B6" s="50" t="s">
        <v>168</v>
      </c>
      <c r="C6" s="51" t="s">
        <v>168</v>
      </c>
      <c r="D6" s="50" t="s">
        <v>168</v>
      </c>
      <c r="E6" s="46" t="s">
        <v>168</v>
      </c>
      <c r="F6" s="52" t="s">
        <v>168</v>
      </c>
      <c r="G6" s="46" t="s">
        <v>168</v>
      </c>
      <c r="H6" s="86" t="s">
        <v>168</v>
      </c>
      <c r="I6" s="39" t="s">
        <v>168</v>
      </c>
      <c r="J6" s="52" t="s">
        <v>168</v>
      </c>
      <c r="K6" s="84" t="s">
        <v>168</v>
      </c>
      <c r="L6" s="61">
        <v>18.684</v>
      </c>
      <c r="M6" s="46" t="s">
        <v>35</v>
      </c>
      <c r="N6" s="61">
        <v>17.315</v>
      </c>
      <c r="O6" s="84" t="s">
        <v>37</v>
      </c>
      <c r="P6" s="61">
        <v>20.286</v>
      </c>
      <c r="Q6" s="46" t="s">
        <v>37</v>
      </c>
      <c r="R6" s="61">
        <v>14.872</v>
      </c>
      <c r="S6" s="46" t="s">
        <v>14</v>
      </c>
      <c r="T6" s="61">
        <v>14.638</v>
      </c>
      <c r="U6" s="46" t="s">
        <v>8</v>
      </c>
      <c r="V6" s="61">
        <v>14.7</v>
      </c>
      <c r="W6" s="46" t="s">
        <v>15</v>
      </c>
      <c r="X6" s="61" t="s">
        <v>168</v>
      </c>
      <c r="Y6" s="46" t="s">
        <v>168</v>
      </c>
      <c r="Z6" s="561">
        <v>15.407</v>
      </c>
      <c r="AA6" s="562" t="s">
        <v>15</v>
      </c>
      <c r="AB6" s="588">
        <v>15.406</v>
      </c>
      <c r="AC6" s="589" t="s">
        <v>22</v>
      </c>
      <c r="AD6" s="651" t="s">
        <v>102</v>
      </c>
      <c r="AE6" s="652" t="s">
        <v>42</v>
      </c>
      <c r="AF6" s="61" t="s">
        <v>168</v>
      </c>
      <c r="AG6" s="46" t="s">
        <v>168</v>
      </c>
      <c r="AH6" s="107" t="s">
        <v>168</v>
      </c>
      <c r="AI6" s="46" t="s">
        <v>168</v>
      </c>
      <c r="AJ6" s="61" t="s">
        <v>168</v>
      </c>
      <c r="AK6" s="46" t="s">
        <v>168</v>
      </c>
    </row>
    <row r="7" spans="1:37" ht="12.75">
      <c r="A7" s="47" t="s">
        <v>260</v>
      </c>
      <c r="B7" s="50" t="s">
        <v>168</v>
      </c>
      <c r="C7" s="51" t="s">
        <v>168</v>
      </c>
      <c r="D7" s="50" t="s">
        <v>168</v>
      </c>
      <c r="E7" s="46" t="s">
        <v>168</v>
      </c>
      <c r="F7" s="52" t="s">
        <v>168</v>
      </c>
      <c r="G7" s="46" t="s">
        <v>168</v>
      </c>
      <c r="H7" s="86" t="s">
        <v>168</v>
      </c>
      <c r="I7" s="39" t="s">
        <v>168</v>
      </c>
      <c r="J7" s="52" t="s">
        <v>168</v>
      </c>
      <c r="K7" s="84" t="s">
        <v>168</v>
      </c>
      <c r="L7" s="61" t="s">
        <v>168</v>
      </c>
      <c r="M7" s="46" t="s">
        <v>168</v>
      </c>
      <c r="N7" s="61" t="s">
        <v>168</v>
      </c>
      <c r="O7" s="84" t="s">
        <v>168</v>
      </c>
      <c r="P7" s="61">
        <v>16.104</v>
      </c>
      <c r="Q7" s="46" t="s">
        <v>23</v>
      </c>
      <c r="R7" s="61">
        <v>14.682</v>
      </c>
      <c r="S7" s="46" t="s">
        <v>12</v>
      </c>
      <c r="T7" s="61">
        <v>14.896</v>
      </c>
      <c r="U7" s="46" t="s">
        <v>11</v>
      </c>
      <c r="V7" s="61">
        <v>15.944</v>
      </c>
      <c r="W7" s="46" t="s">
        <v>25</v>
      </c>
      <c r="X7" s="61" t="s">
        <v>102</v>
      </c>
      <c r="Y7" s="46" t="s">
        <v>39</v>
      </c>
      <c r="Z7" s="107" t="s">
        <v>168</v>
      </c>
      <c r="AA7" s="46" t="s">
        <v>168</v>
      </c>
      <c r="AB7" s="61" t="s">
        <v>168</v>
      </c>
      <c r="AC7" s="46" t="s">
        <v>168</v>
      </c>
      <c r="AD7" s="61" t="s">
        <v>168</v>
      </c>
      <c r="AE7" s="46" t="s">
        <v>168</v>
      </c>
      <c r="AF7" s="61" t="s">
        <v>168</v>
      </c>
      <c r="AG7" s="46" t="s">
        <v>168</v>
      </c>
      <c r="AH7" s="61" t="s">
        <v>168</v>
      </c>
      <c r="AI7" s="46" t="s">
        <v>168</v>
      </c>
      <c r="AJ7" s="61" t="s">
        <v>168</v>
      </c>
      <c r="AK7" s="46" t="s">
        <v>168</v>
      </c>
    </row>
    <row r="8" spans="1:37" ht="12.75">
      <c r="A8" s="47" t="s">
        <v>137</v>
      </c>
      <c r="B8" s="6" t="s">
        <v>168</v>
      </c>
      <c r="C8" s="39" t="s">
        <v>168</v>
      </c>
      <c r="D8" s="6" t="s">
        <v>168</v>
      </c>
      <c r="E8" s="39" t="s">
        <v>168</v>
      </c>
      <c r="F8" s="6" t="s">
        <v>157</v>
      </c>
      <c r="G8" s="39" t="s">
        <v>30</v>
      </c>
      <c r="H8" s="52" t="s">
        <v>168</v>
      </c>
      <c r="I8" s="46" t="s">
        <v>168</v>
      </c>
      <c r="J8" s="52" t="s">
        <v>168</v>
      </c>
      <c r="K8" s="84" t="s">
        <v>168</v>
      </c>
      <c r="L8" s="62" t="s">
        <v>168</v>
      </c>
      <c r="M8" s="46" t="s">
        <v>168</v>
      </c>
      <c r="N8" s="62" t="s">
        <v>168</v>
      </c>
      <c r="O8" s="84" t="s">
        <v>168</v>
      </c>
      <c r="P8" s="123" t="s">
        <v>168</v>
      </c>
      <c r="Q8" s="46" t="s">
        <v>168</v>
      </c>
      <c r="R8" s="123" t="s">
        <v>168</v>
      </c>
      <c r="S8" s="46" t="s">
        <v>168</v>
      </c>
      <c r="T8" s="123" t="s">
        <v>168</v>
      </c>
      <c r="U8" s="46" t="s">
        <v>168</v>
      </c>
      <c r="V8" s="123" t="s">
        <v>168</v>
      </c>
      <c r="W8" s="46" t="s">
        <v>168</v>
      </c>
      <c r="X8" s="123" t="s">
        <v>168</v>
      </c>
      <c r="Y8" s="46" t="s">
        <v>168</v>
      </c>
      <c r="Z8" s="61" t="s">
        <v>168</v>
      </c>
      <c r="AA8" s="46" t="s">
        <v>168</v>
      </c>
      <c r="AB8" s="61" t="s">
        <v>168</v>
      </c>
      <c r="AC8" s="46" t="s">
        <v>168</v>
      </c>
      <c r="AD8" s="61" t="s">
        <v>168</v>
      </c>
      <c r="AE8" s="46" t="s">
        <v>168</v>
      </c>
      <c r="AF8" s="61" t="s">
        <v>168</v>
      </c>
      <c r="AG8" s="46" t="s">
        <v>168</v>
      </c>
      <c r="AH8" s="61" t="s">
        <v>168</v>
      </c>
      <c r="AI8" s="46" t="s">
        <v>168</v>
      </c>
      <c r="AJ8" s="61" t="s">
        <v>168</v>
      </c>
      <c r="AK8" s="46" t="s">
        <v>168</v>
      </c>
    </row>
    <row r="9" spans="1:37" ht="12.75">
      <c r="A9" s="774" t="s">
        <v>821</v>
      </c>
      <c r="B9" s="6" t="s">
        <v>168</v>
      </c>
      <c r="C9" s="39" t="s">
        <v>168</v>
      </c>
      <c r="D9" s="6" t="s">
        <v>168</v>
      </c>
      <c r="E9" s="39" t="s">
        <v>168</v>
      </c>
      <c r="F9" s="6" t="s">
        <v>168</v>
      </c>
      <c r="G9" s="39" t="s">
        <v>168</v>
      </c>
      <c r="H9" s="6" t="s">
        <v>168</v>
      </c>
      <c r="I9" s="39" t="s">
        <v>168</v>
      </c>
      <c r="J9" s="6" t="s">
        <v>168</v>
      </c>
      <c r="K9" s="39" t="s">
        <v>168</v>
      </c>
      <c r="L9" s="6" t="s">
        <v>168</v>
      </c>
      <c r="M9" s="39" t="s">
        <v>168</v>
      </c>
      <c r="N9" s="6" t="s">
        <v>168</v>
      </c>
      <c r="O9" s="39" t="s">
        <v>168</v>
      </c>
      <c r="P9" s="6" t="s">
        <v>168</v>
      </c>
      <c r="Q9" s="39" t="s">
        <v>168</v>
      </c>
      <c r="R9" s="6" t="s">
        <v>168</v>
      </c>
      <c r="S9" s="39" t="s">
        <v>168</v>
      </c>
      <c r="T9" s="6" t="s">
        <v>168</v>
      </c>
      <c r="U9" s="39" t="s">
        <v>168</v>
      </c>
      <c r="V9" s="6" t="s">
        <v>168</v>
      </c>
      <c r="W9" s="39" t="s">
        <v>168</v>
      </c>
      <c r="X9" s="6" t="s">
        <v>168</v>
      </c>
      <c r="Y9" s="39" t="s">
        <v>168</v>
      </c>
      <c r="Z9" s="6" t="s">
        <v>168</v>
      </c>
      <c r="AA9" s="39" t="s">
        <v>168</v>
      </c>
      <c r="AB9" s="6" t="s">
        <v>168</v>
      </c>
      <c r="AC9" s="39" t="s">
        <v>168</v>
      </c>
      <c r="AD9" s="6" t="s">
        <v>168</v>
      </c>
      <c r="AE9" s="39" t="s">
        <v>168</v>
      </c>
      <c r="AF9" s="6" t="s">
        <v>168</v>
      </c>
      <c r="AG9" s="39" t="s">
        <v>168</v>
      </c>
      <c r="AH9" s="6" t="s">
        <v>168</v>
      </c>
      <c r="AI9" s="39" t="s">
        <v>168</v>
      </c>
      <c r="AJ9" s="768">
        <v>16.371</v>
      </c>
      <c r="AK9" s="769" t="s">
        <v>33</v>
      </c>
    </row>
    <row r="10" spans="1:37" ht="12.75">
      <c r="A10" s="775" t="s">
        <v>822</v>
      </c>
      <c r="B10" s="6" t="s">
        <v>168</v>
      </c>
      <c r="C10" s="39" t="s">
        <v>168</v>
      </c>
      <c r="D10" s="6" t="s">
        <v>168</v>
      </c>
      <c r="E10" s="39" t="s">
        <v>168</v>
      </c>
      <c r="F10" s="6" t="s">
        <v>168</v>
      </c>
      <c r="G10" s="39" t="s">
        <v>168</v>
      </c>
      <c r="H10" s="6" t="s">
        <v>168</v>
      </c>
      <c r="I10" s="39" t="s">
        <v>168</v>
      </c>
      <c r="J10" s="6" t="s">
        <v>168</v>
      </c>
      <c r="K10" s="39" t="s">
        <v>168</v>
      </c>
      <c r="L10" s="6" t="s">
        <v>168</v>
      </c>
      <c r="M10" s="39" t="s">
        <v>168</v>
      </c>
      <c r="N10" s="6" t="s">
        <v>168</v>
      </c>
      <c r="O10" s="39" t="s">
        <v>168</v>
      </c>
      <c r="P10" s="6" t="s">
        <v>168</v>
      </c>
      <c r="Q10" s="39" t="s">
        <v>168</v>
      </c>
      <c r="R10" s="6" t="s">
        <v>168</v>
      </c>
      <c r="S10" s="39" t="s">
        <v>168</v>
      </c>
      <c r="T10" s="6" t="s">
        <v>168</v>
      </c>
      <c r="U10" s="39" t="s">
        <v>168</v>
      </c>
      <c r="V10" s="6" t="s">
        <v>168</v>
      </c>
      <c r="W10" s="39" t="s">
        <v>168</v>
      </c>
      <c r="X10" s="6" t="s">
        <v>168</v>
      </c>
      <c r="Y10" s="39" t="s">
        <v>168</v>
      </c>
      <c r="Z10" s="6" t="s">
        <v>168</v>
      </c>
      <c r="AA10" s="39" t="s">
        <v>168</v>
      </c>
      <c r="AB10" s="6" t="s">
        <v>168</v>
      </c>
      <c r="AC10" s="39" t="s">
        <v>168</v>
      </c>
      <c r="AD10" s="6" t="s">
        <v>168</v>
      </c>
      <c r="AE10" s="39" t="s">
        <v>168</v>
      </c>
      <c r="AF10" s="6" t="s">
        <v>168</v>
      </c>
      <c r="AG10" s="39" t="s">
        <v>168</v>
      </c>
      <c r="AH10" s="6" t="s">
        <v>168</v>
      </c>
      <c r="AI10" s="39" t="s">
        <v>168</v>
      </c>
      <c r="AJ10" s="651">
        <v>27.881</v>
      </c>
      <c r="AK10" s="769" t="s">
        <v>43</v>
      </c>
    </row>
    <row r="11" spans="1:37" ht="12.75">
      <c r="A11" s="47" t="s">
        <v>220</v>
      </c>
      <c r="B11" s="50" t="s">
        <v>168</v>
      </c>
      <c r="C11" s="51" t="s">
        <v>168</v>
      </c>
      <c r="D11" s="50" t="s">
        <v>168</v>
      </c>
      <c r="E11" s="46" t="s">
        <v>168</v>
      </c>
      <c r="F11" s="52" t="s">
        <v>168</v>
      </c>
      <c r="G11" s="46" t="s">
        <v>168</v>
      </c>
      <c r="H11" s="86" t="s">
        <v>168</v>
      </c>
      <c r="I11" s="39" t="s">
        <v>168</v>
      </c>
      <c r="J11" s="52" t="s">
        <v>168</v>
      </c>
      <c r="K11" s="84" t="s">
        <v>168</v>
      </c>
      <c r="L11" s="61" t="s">
        <v>102</v>
      </c>
      <c r="M11" s="46" t="s">
        <v>40</v>
      </c>
      <c r="N11" s="61" t="s">
        <v>168</v>
      </c>
      <c r="O11" s="84" t="s">
        <v>168</v>
      </c>
      <c r="P11" s="61" t="s">
        <v>168</v>
      </c>
      <c r="Q11" s="109" t="s">
        <v>168</v>
      </c>
      <c r="R11" s="61" t="s">
        <v>168</v>
      </c>
      <c r="S11" s="109" t="s">
        <v>168</v>
      </c>
      <c r="T11" s="61" t="s">
        <v>168</v>
      </c>
      <c r="U11" s="109" t="s">
        <v>168</v>
      </c>
      <c r="V11" s="61" t="s">
        <v>168</v>
      </c>
      <c r="W11" s="109" t="s">
        <v>168</v>
      </c>
      <c r="X11" s="61" t="s">
        <v>168</v>
      </c>
      <c r="Y11" s="109" t="s">
        <v>168</v>
      </c>
      <c r="Z11" s="61" t="s">
        <v>168</v>
      </c>
      <c r="AA11" s="46" t="s">
        <v>168</v>
      </c>
      <c r="AB11" s="61" t="s">
        <v>168</v>
      </c>
      <c r="AC11" s="46" t="s">
        <v>168</v>
      </c>
      <c r="AD11" s="61" t="s">
        <v>168</v>
      </c>
      <c r="AE11" s="46" t="s">
        <v>168</v>
      </c>
      <c r="AF11" s="61" t="s">
        <v>168</v>
      </c>
      <c r="AG11" s="46" t="s">
        <v>168</v>
      </c>
      <c r="AH11" s="61" t="s">
        <v>168</v>
      </c>
      <c r="AI11" s="46" t="s">
        <v>168</v>
      </c>
      <c r="AJ11" s="61" t="s">
        <v>168</v>
      </c>
      <c r="AK11" s="46" t="s">
        <v>168</v>
      </c>
    </row>
    <row r="12" spans="1:37" ht="12.75">
      <c r="A12" s="47" t="s">
        <v>54</v>
      </c>
      <c r="B12" s="50">
        <v>20.07</v>
      </c>
      <c r="C12" s="51" t="s">
        <v>15</v>
      </c>
      <c r="D12" s="50">
        <v>20.95</v>
      </c>
      <c r="E12" s="46" t="s">
        <v>16</v>
      </c>
      <c r="F12" s="52" t="s">
        <v>168</v>
      </c>
      <c r="G12" s="46" t="s">
        <v>168</v>
      </c>
      <c r="H12" s="52" t="s">
        <v>168</v>
      </c>
      <c r="I12" s="46" t="s">
        <v>168</v>
      </c>
      <c r="J12" s="52" t="s">
        <v>168</v>
      </c>
      <c r="K12" s="84" t="s">
        <v>168</v>
      </c>
      <c r="L12" s="86" t="s">
        <v>168</v>
      </c>
      <c r="M12" s="46" t="s">
        <v>168</v>
      </c>
      <c r="N12" s="86" t="s">
        <v>168</v>
      </c>
      <c r="O12" s="84" t="s">
        <v>168</v>
      </c>
      <c r="P12" s="61" t="s">
        <v>168</v>
      </c>
      <c r="Q12" s="109" t="s">
        <v>168</v>
      </c>
      <c r="R12" s="61" t="s">
        <v>168</v>
      </c>
      <c r="S12" s="109" t="s">
        <v>168</v>
      </c>
      <c r="T12" s="61" t="s">
        <v>168</v>
      </c>
      <c r="U12" s="109" t="s">
        <v>168</v>
      </c>
      <c r="V12" s="61" t="s">
        <v>168</v>
      </c>
      <c r="W12" s="109" t="s">
        <v>168</v>
      </c>
      <c r="X12" s="61" t="s">
        <v>168</v>
      </c>
      <c r="Y12" s="109" t="s">
        <v>168</v>
      </c>
      <c r="Z12" s="61" t="s">
        <v>168</v>
      </c>
      <c r="AA12" s="46" t="s">
        <v>168</v>
      </c>
      <c r="AB12" s="61" t="s">
        <v>168</v>
      </c>
      <c r="AC12" s="46" t="s">
        <v>168</v>
      </c>
      <c r="AD12" s="61" t="s">
        <v>168</v>
      </c>
      <c r="AE12" s="46" t="s">
        <v>168</v>
      </c>
      <c r="AF12" s="61" t="s">
        <v>168</v>
      </c>
      <c r="AG12" s="46" t="s">
        <v>168</v>
      </c>
      <c r="AH12" s="61" t="s">
        <v>168</v>
      </c>
      <c r="AI12" s="46" t="s">
        <v>168</v>
      </c>
      <c r="AJ12" s="61" t="s">
        <v>168</v>
      </c>
      <c r="AK12" s="46" t="s">
        <v>168</v>
      </c>
    </row>
    <row r="13" spans="1:37" ht="12.75">
      <c r="A13" s="47" t="s">
        <v>338</v>
      </c>
      <c r="B13" s="6" t="s">
        <v>168</v>
      </c>
      <c r="C13" s="39" t="s">
        <v>168</v>
      </c>
      <c r="D13" s="6" t="s">
        <v>168</v>
      </c>
      <c r="E13" s="39" t="s">
        <v>168</v>
      </c>
      <c r="F13" s="6" t="s">
        <v>168</v>
      </c>
      <c r="G13" s="39" t="s">
        <v>168</v>
      </c>
      <c r="H13" s="6" t="s">
        <v>168</v>
      </c>
      <c r="I13" s="39" t="s">
        <v>168</v>
      </c>
      <c r="J13" s="6" t="s">
        <v>168</v>
      </c>
      <c r="K13" s="39" t="s">
        <v>168</v>
      </c>
      <c r="L13" s="6" t="s">
        <v>168</v>
      </c>
      <c r="M13" s="39" t="s">
        <v>168</v>
      </c>
      <c r="N13" s="6" t="s">
        <v>168</v>
      </c>
      <c r="O13" s="39" t="s">
        <v>168</v>
      </c>
      <c r="P13" s="6" t="s">
        <v>168</v>
      </c>
      <c r="Q13" s="39" t="s">
        <v>168</v>
      </c>
      <c r="R13" s="6" t="s">
        <v>168</v>
      </c>
      <c r="S13" s="39" t="s">
        <v>168</v>
      </c>
      <c r="T13" s="6" t="s">
        <v>168</v>
      </c>
      <c r="U13" s="39" t="s">
        <v>168</v>
      </c>
      <c r="V13" s="61" t="s">
        <v>102</v>
      </c>
      <c r="W13" s="109" t="s">
        <v>39</v>
      </c>
      <c r="X13" s="61" t="s">
        <v>168</v>
      </c>
      <c r="Y13" s="109" t="s">
        <v>168</v>
      </c>
      <c r="Z13" s="61" t="s">
        <v>168</v>
      </c>
      <c r="AA13" s="46" t="s">
        <v>168</v>
      </c>
      <c r="AB13" s="61" t="s">
        <v>168</v>
      </c>
      <c r="AC13" s="46" t="s">
        <v>168</v>
      </c>
      <c r="AD13" s="61" t="s">
        <v>168</v>
      </c>
      <c r="AE13" s="46" t="s">
        <v>168</v>
      </c>
      <c r="AF13" s="61" t="s">
        <v>168</v>
      </c>
      <c r="AG13" s="46" t="s">
        <v>168</v>
      </c>
      <c r="AH13" s="61" t="s">
        <v>168</v>
      </c>
      <c r="AI13" s="46" t="s">
        <v>168</v>
      </c>
      <c r="AJ13" s="61" t="s">
        <v>168</v>
      </c>
      <c r="AK13" s="46" t="s">
        <v>168</v>
      </c>
    </row>
    <row r="14" spans="1:37" ht="12.75">
      <c r="A14" s="48" t="s">
        <v>166</v>
      </c>
      <c r="B14" s="6" t="s">
        <v>168</v>
      </c>
      <c r="C14" s="39" t="s">
        <v>168</v>
      </c>
      <c r="D14" s="6" t="s">
        <v>168</v>
      </c>
      <c r="E14" s="39" t="s">
        <v>168</v>
      </c>
      <c r="F14" s="6" t="s">
        <v>168</v>
      </c>
      <c r="G14" s="39" t="s">
        <v>168</v>
      </c>
      <c r="H14" s="86">
        <v>32.119</v>
      </c>
      <c r="I14" s="39" t="s">
        <v>34</v>
      </c>
      <c r="J14" s="52">
        <v>20.887</v>
      </c>
      <c r="K14" s="84" t="s">
        <v>29</v>
      </c>
      <c r="L14" s="86" t="s">
        <v>168</v>
      </c>
      <c r="M14" s="46" t="s">
        <v>168</v>
      </c>
      <c r="N14" s="86" t="s">
        <v>168</v>
      </c>
      <c r="O14" s="84" t="s">
        <v>168</v>
      </c>
      <c r="P14" s="61" t="s">
        <v>168</v>
      </c>
      <c r="Q14" s="109" t="s">
        <v>168</v>
      </c>
      <c r="R14" s="61" t="s">
        <v>168</v>
      </c>
      <c r="S14" s="109" t="s">
        <v>168</v>
      </c>
      <c r="T14" s="61" t="s">
        <v>168</v>
      </c>
      <c r="U14" s="109" t="s">
        <v>168</v>
      </c>
      <c r="V14" s="61" t="s">
        <v>102</v>
      </c>
      <c r="W14" s="109" t="s">
        <v>39</v>
      </c>
      <c r="X14" s="61">
        <v>16.803</v>
      </c>
      <c r="Y14" s="109" t="s">
        <v>31</v>
      </c>
      <c r="Z14" s="541" t="s">
        <v>102</v>
      </c>
      <c r="AA14" s="39" t="s">
        <v>38</v>
      </c>
      <c r="AB14" s="61" t="s">
        <v>168</v>
      </c>
      <c r="AC14" s="46" t="s">
        <v>168</v>
      </c>
      <c r="AD14" s="61" t="s">
        <v>168</v>
      </c>
      <c r="AE14" s="46" t="s">
        <v>168</v>
      </c>
      <c r="AF14" s="86">
        <v>15.837</v>
      </c>
      <c r="AG14" s="39" t="s">
        <v>24</v>
      </c>
      <c r="AH14" s="61" t="s">
        <v>168</v>
      </c>
      <c r="AI14" s="46" t="s">
        <v>168</v>
      </c>
      <c r="AJ14" s="61" t="s">
        <v>168</v>
      </c>
      <c r="AK14" s="46" t="s">
        <v>168</v>
      </c>
    </row>
    <row r="15" spans="1:37" ht="12.75">
      <c r="A15" s="47" t="s">
        <v>119</v>
      </c>
      <c r="B15" s="52" t="s">
        <v>168</v>
      </c>
      <c r="C15" s="46" t="s">
        <v>168</v>
      </c>
      <c r="D15" s="50">
        <v>32.68</v>
      </c>
      <c r="E15" s="46" t="s">
        <v>25</v>
      </c>
      <c r="F15" s="52" t="s">
        <v>168</v>
      </c>
      <c r="G15" s="46" t="s">
        <v>168</v>
      </c>
      <c r="H15" s="52" t="s">
        <v>168</v>
      </c>
      <c r="I15" s="46" t="s">
        <v>168</v>
      </c>
      <c r="J15" s="52" t="s">
        <v>168</v>
      </c>
      <c r="K15" s="84" t="s">
        <v>168</v>
      </c>
      <c r="L15" s="86" t="s">
        <v>168</v>
      </c>
      <c r="M15" s="46" t="s">
        <v>168</v>
      </c>
      <c r="N15" s="86" t="s">
        <v>102</v>
      </c>
      <c r="O15" s="84" t="s">
        <v>239</v>
      </c>
      <c r="P15" s="61" t="s">
        <v>168</v>
      </c>
      <c r="Q15" s="109" t="s">
        <v>168</v>
      </c>
      <c r="R15" s="61" t="s">
        <v>168</v>
      </c>
      <c r="S15" s="109" t="s">
        <v>168</v>
      </c>
      <c r="T15" s="61" t="s">
        <v>168</v>
      </c>
      <c r="U15" s="109" t="s">
        <v>168</v>
      </c>
      <c r="V15" s="61" t="s">
        <v>168</v>
      </c>
      <c r="W15" s="109" t="s">
        <v>168</v>
      </c>
      <c r="X15" s="61" t="s">
        <v>168</v>
      </c>
      <c r="Y15" s="109" t="s">
        <v>168</v>
      </c>
      <c r="Z15" s="61" t="s">
        <v>168</v>
      </c>
      <c r="AA15" s="46" t="s">
        <v>168</v>
      </c>
      <c r="AB15" s="61" t="s">
        <v>168</v>
      </c>
      <c r="AC15" s="46" t="s">
        <v>168</v>
      </c>
      <c r="AD15" s="61" t="s">
        <v>168</v>
      </c>
      <c r="AE15" s="46" t="s">
        <v>168</v>
      </c>
      <c r="AF15" s="61" t="s">
        <v>168</v>
      </c>
      <c r="AG15" s="46" t="s">
        <v>168</v>
      </c>
      <c r="AH15" s="61" t="s">
        <v>168</v>
      </c>
      <c r="AI15" s="46" t="s">
        <v>168</v>
      </c>
      <c r="AJ15" s="61" t="s">
        <v>168</v>
      </c>
      <c r="AK15" s="46" t="s">
        <v>168</v>
      </c>
    </row>
    <row r="16" spans="1:37" ht="12.75">
      <c r="A16" s="47" t="s">
        <v>748</v>
      </c>
      <c r="B16" s="61" t="s">
        <v>168</v>
      </c>
      <c r="C16" s="109" t="s">
        <v>168</v>
      </c>
      <c r="D16" s="61" t="s">
        <v>168</v>
      </c>
      <c r="E16" s="109" t="s">
        <v>168</v>
      </c>
      <c r="F16" s="61" t="s">
        <v>168</v>
      </c>
      <c r="G16" s="109" t="s">
        <v>168</v>
      </c>
      <c r="H16" s="61" t="s">
        <v>168</v>
      </c>
      <c r="I16" s="109" t="s">
        <v>168</v>
      </c>
      <c r="J16" s="61" t="s">
        <v>168</v>
      </c>
      <c r="K16" s="109" t="s">
        <v>168</v>
      </c>
      <c r="L16" s="61" t="s">
        <v>168</v>
      </c>
      <c r="M16" s="109" t="s">
        <v>168</v>
      </c>
      <c r="N16" s="61" t="s">
        <v>168</v>
      </c>
      <c r="O16" s="109" t="s">
        <v>168</v>
      </c>
      <c r="P16" s="61" t="s">
        <v>168</v>
      </c>
      <c r="Q16" s="109" t="s">
        <v>168</v>
      </c>
      <c r="R16" s="61" t="s">
        <v>168</v>
      </c>
      <c r="S16" s="109" t="s">
        <v>168</v>
      </c>
      <c r="T16" s="61" t="s">
        <v>168</v>
      </c>
      <c r="U16" s="109" t="s">
        <v>168</v>
      </c>
      <c r="V16" s="61" t="s">
        <v>168</v>
      </c>
      <c r="W16" s="109" t="s">
        <v>168</v>
      </c>
      <c r="X16" s="61" t="s">
        <v>168</v>
      </c>
      <c r="Y16" s="109" t="s">
        <v>168</v>
      </c>
      <c r="Z16" s="61" t="s">
        <v>168</v>
      </c>
      <c r="AA16" s="109" t="s">
        <v>168</v>
      </c>
      <c r="AB16" s="61" t="s">
        <v>168</v>
      </c>
      <c r="AC16" s="109" t="s">
        <v>168</v>
      </c>
      <c r="AD16" s="651" t="s">
        <v>102</v>
      </c>
      <c r="AE16" s="652" t="s">
        <v>42</v>
      </c>
      <c r="AF16" s="86">
        <v>16.151</v>
      </c>
      <c r="AG16" s="39" t="s">
        <v>27</v>
      </c>
      <c r="AH16" s="61" t="s">
        <v>168</v>
      </c>
      <c r="AI16" s="46" t="s">
        <v>168</v>
      </c>
      <c r="AJ16" s="768">
        <v>14.164</v>
      </c>
      <c r="AK16" s="769" t="s">
        <v>10</v>
      </c>
    </row>
    <row r="17" spans="1:37" ht="12.75">
      <c r="A17" s="47" t="s">
        <v>769</v>
      </c>
      <c r="B17" s="61" t="s">
        <v>168</v>
      </c>
      <c r="C17" s="109" t="s">
        <v>168</v>
      </c>
      <c r="D17" s="61" t="s">
        <v>168</v>
      </c>
      <c r="E17" s="109" t="s">
        <v>168</v>
      </c>
      <c r="F17" s="61" t="s">
        <v>168</v>
      </c>
      <c r="G17" s="109" t="s">
        <v>168</v>
      </c>
      <c r="H17" s="61" t="s">
        <v>168</v>
      </c>
      <c r="I17" s="109" t="s">
        <v>168</v>
      </c>
      <c r="J17" s="61" t="s">
        <v>168</v>
      </c>
      <c r="K17" s="109" t="s">
        <v>168</v>
      </c>
      <c r="L17" s="61" t="s">
        <v>168</v>
      </c>
      <c r="M17" s="46" t="s">
        <v>168</v>
      </c>
      <c r="N17" s="61" t="s">
        <v>168</v>
      </c>
      <c r="O17" s="46" t="s">
        <v>168</v>
      </c>
      <c r="P17" s="61" t="s">
        <v>168</v>
      </c>
      <c r="Q17" s="109" t="s">
        <v>168</v>
      </c>
      <c r="R17" s="61" t="s">
        <v>168</v>
      </c>
      <c r="S17" s="109" t="s">
        <v>168</v>
      </c>
      <c r="T17" s="61" t="s">
        <v>168</v>
      </c>
      <c r="U17" s="109" t="s">
        <v>168</v>
      </c>
      <c r="V17" s="61" t="s">
        <v>168</v>
      </c>
      <c r="W17" s="109" t="s">
        <v>168</v>
      </c>
      <c r="X17" s="61" t="s">
        <v>168</v>
      </c>
      <c r="Y17" s="109" t="s">
        <v>168</v>
      </c>
      <c r="Z17" s="61" t="s">
        <v>168</v>
      </c>
      <c r="AA17" s="46" t="s">
        <v>168</v>
      </c>
      <c r="AB17" s="61" t="s">
        <v>168</v>
      </c>
      <c r="AC17" s="46" t="s">
        <v>168</v>
      </c>
      <c r="AD17" s="61" t="s">
        <v>168</v>
      </c>
      <c r="AE17" s="46" t="s">
        <v>168</v>
      </c>
      <c r="AF17" s="86">
        <v>15.399</v>
      </c>
      <c r="AG17" s="39" t="s">
        <v>19</v>
      </c>
      <c r="AH17" s="586">
        <v>17.991</v>
      </c>
      <c r="AI17" s="589" t="s">
        <v>33</v>
      </c>
      <c r="AJ17" s="768">
        <v>15.708</v>
      </c>
      <c r="AK17" s="769" t="s">
        <v>27</v>
      </c>
    </row>
    <row r="18" spans="1:37" ht="12.75">
      <c r="A18" s="47" t="s">
        <v>732</v>
      </c>
      <c r="B18" s="61" t="s">
        <v>168</v>
      </c>
      <c r="C18" s="109" t="s">
        <v>168</v>
      </c>
      <c r="D18" s="61" t="s">
        <v>168</v>
      </c>
      <c r="E18" s="109" t="s">
        <v>168</v>
      </c>
      <c r="F18" s="61" t="s">
        <v>168</v>
      </c>
      <c r="G18" s="109" t="s">
        <v>168</v>
      </c>
      <c r="H18" s="61" t="s">
        <v>168</v>
      </c>
      <c r="I18" s="109" t="s">
        <v>168</v>
      </c>
      <c r="J18" s="61" t="s">
        <v>168</v>
      </c>
      <c r="K18" s="109" t="s">
        <v>168</v>
      </c>
      <c r="L18" s="61" t="s">
        <v>168</v>
      </c>
      <c r="M18" s="46" t="s">
        <v>168</v>
      </c>
      <c r="N18" s="61" t="s">
        <v>168</v>
      </c>
      <c r="O18" s="46" t="s">
        <v>168</v>
      </c>
      <c r="P18" s="61" t="s">
        <v>168</v>
      </c>
      <c r="Q18" s="109" t="s">
        <v>168</v>
      </c>
      <c r="R18" s="61" t="s">
        <v>168</v>
      </c>
      <c r="S18" s="109" t="s">
        <v>168</v>
      </c>
      <c r="T18" s="61" t="s">
        <v>168</v>
      </c>
      <c r="U18" s="109" t="s">
        <v>168</v>
      </c>
      <c r="V18" s="61" t="s">
        <v>168</v>
      </c>
      <c r="W18" s="109" t="s">
        <v>168</v>
      </c>
      <c r="X18" s="61" t="s">
        <v>168</v>
      </c>
      <c r="Y18" s="109" t="s">
        <v>168</v>
      </c>
      <c r="Z18" s="61" t="s">
        <v>168</v>
      </c>
      <c r="AA18" s="46" t="s">
        <v>168</v>
      </c>
      <c r="AB18" s="588">
        <v>15.644</v>
      </c>
      <c r="AC18" s="589" t="s">
        <v>23</v>
      </c>
      <c r="AD18" s="651">
        <v>15.092</v>
      </c>
      <c r="AE18" s="652" t="s">
        <v>24</v>
      </c>
      <c r="AF18" s="86">
        <v>16.208</v>
      </c>
      <c r="AG18" s="39" t="s">
        <v>28</v>
      </c>
      <c r="AH18" s="61" t="s">
        <v>168</v>
      </c>
      <c r="AI18" s="46" t="s">
        <v>168</v>
      </c>
      <c r="AJ18" s="768">
        <v>16.016</v>
      </c>
      <c r="AK18" s="769" t="s">
        <v>29</v>
      </c>
    </row>
    <row r="19" spans="1:37" ht="12.75">
      <c r="A19" s="47" t="s">
        <v>176</v>
      </c>
      <c r="B19" s="52" t="s">
        <v>168</v>
      </c>
      <c r="C19" s="46" t="s">
        <v>168</v>
      </c>
      <c r="D19" s="50" t="s">
        <v>168</v>
      </c>
      <c r="E19" s="46" t="s">
        <v>168</v>
      </c>
      <c r="F19" s="52" t="s">
        <v>168</v>
      </c>
      <c r="G19" s="46" t="s">
        <v>168</v>
      </c>
      <c r="H19" s="52" t="s">
        <v>168</v>
      </c>
      <c r="I19" s="46" t="s">
        <v>168</v>
      </c>
      <c r="J19" s="52">
        <v>14.477</v>
      </c>
      <c r="K19" s="84" t="s">
        <v>8</v>
      </c>
      <c r="L19" s="86" t="s">
        <v>102</v>
      </c>
      <c r="M19" s="46" t="s">
        <v>40</v>
      </c>
      <c r="N19" s="86">
        <v>15.755</v>
      </c>
      <c r="O19" s="84" t="s">
        <v>17</v>
      </c>
      <c r="P19" s="61">
        <v>17.426</v>
      </c>
      <c r="Q19" s="46" t="s">
        <v>32</v>
      </c>
      <c r="R19" s="61">
        <v>15.097</v>
      </c>
      <c r="S19" s="46" t="s">
        <v>16</v>
      </c>
      <c r="T19" s="61">
        <v>16.937</v>
      </c>
      <c r="U19" s="46" t="s">
        <v>32</v>
      </c>
      <c r="V19" s="61" t="s">
        <v>168</v>
      </c>
      <c r="W19" s="46" t="s">
        <v>168</v>
      </c>
      <c r="X19" s="61">
        <v>17.468</v>
      </c>
      <c r="Y19" s="46" t="s">
        <v>32</v>
      </c>
      <c r="Z19" s="61" t="s">
        <v>168</v>
      </c>
      <c r="AA19" s="46" t="s">
        <v>168</v>
      </c>
      <c r="AB19" s="61" t="s">
        <v>168</v>
      </c>
      <c r="AC19" s="46" t="s">
        <v>168</v>
      </c>
      <c r="AD19" s="61" t="s">
        <v>168</v>
      </c>
      <c r="AE19" s="46" t="s">
        <v>168</v>
      </c>
      <c r="AF19" s="61" t="s">
        <v>168</v>
      </c>
      <c r="AG19" s="46" t="s">
        <v>168</v>
      </c>
      <c r="AH19" s="61" t="s">
        <v>168</v>
      </c>
      <c r="AI19" s="46" t="s">
        <v>168</v>
      </c>
      <c r="AJ19" s="61" t="s">
        <v>168</v>
      </c>
      <c r="AK19" s="46" t="s">
        <v>168</v>
      </c>
    </row>
    <row r="20" spans="1:37" ht="12.75">
      <c r="A20" s="47" t="s">
        <v>185</v>
      </c>
      <c r="B20" s="52" t="s">
        <v>168</v>
      </c>
      <c r="C20" s="46" t="s">
        <v>168</v>
      </c>
      <c r="D20" s="50" t="s">
        <v>168</v>
      </c>
      <c r="E20" s="46" t="s">
        <v>168</v>
      </c>
      <c r="F20" s="52" t="s">
        <v>168</v>
      </c>
      <c r="G20" s="46" t="s">
        <v>168</v>
      </c>
      <c r="H20" s="52" t="s">
        <v>168</v>
      </c>
      <c r="I20" s="46" t="s">
        <v>168</v>
      </c>
      <c r="J20" s="52" t="s">
        <v>102</v>
      </c>
      <c r="K20" s="84" t="s">
        <v>35</v>
      </c>
      <c r="L20" s="86" t="s">
        <v>168</v>
      </c>
      <c r="M20" s="46" t="s">
        <v>168</v>
      </c>
      <c r="N20" s="86" t="s">
        <v>168</v>
      </c>
      <c r="O20" s="84" t="s">
        <v>168</v>
      </c>
      <c r="P20" s="61" t="s">
        <v>168</v>
      </c>
      <c r="Q20" s="46"/>
      <c r="R20" s="61" t="s">
        <v>168</v>
      </c>
      <c r="S20" s="46" t="s">
        <v>168</v>
      </c>
      <c r="T20" s="61" t="s">
        <v>168</v>
      </c>
      <c r="U20" s="46" t="s">
        <v>168</v>
      </c>
      <c r="V20" s="61" t="s">
        <v>168</v>
      </c>
      <c r="W20" s="46" t="s">
        <v>168</v>
      </c>
      <c r="X20" s="61" t="s">
        <v>168</v>
      </c>
      <c r="Y20" s="46" t="s">
        <v>168</v>
      </c>
      <c r="Z20" s="61" t="s">
        <v>168</v>
      </c>
      <c r="AA20" s="46" t="s">
        <v>168</v>
      </c>
      <c r="AB20" s="61" t="s">
        <v>168</v>
      </c>
      <c r="AC20" s="46" t="s">
        <v>168</v>
      </c>
      <c r="AD20" s="61" t="s">
        <v>168</v>
      </c>
      <c r="AE20" s="46" t="s">
        <v>168</v>
      </c>
      <c r="AF20" s="61" t="s">
        <v>168</v>
      </c>
      <c r="AG20" s="46" t="s">
        <v>168</v>
      </c>
      <c r="AH20" s="61" t="s">
        <v>168</v>
      </c>
      <c r="AI20" s="46" t="s">
        <v>168</v>
      </c>
      <c r="AJ20" s="61" t="s">
        <v>168</v>
      </c>
      <c r="AK20" s="46" t="s">
        <v>168</v>
      </c>
    </row>
    <row r="21" spans="1:37" ht="12.75">
      <c r="A21" s="48" t="s">
        <v>167</v>
      </c>
      <c r="B21" s="6" t="s">
        <v>168</v>
      </c>
      <c r="C21" s="39" t="s">
        <v>168</v>
      </c>
      <c r="D21" s="6" t="s">
        <v>168</v>
      </c>
      <c r="E21" s="39" t="s">
        <v>168</v>
      </c>
      <c r="F21" s="6" t="s">
        <v>168</v>
      </c>
      <c r="G21" s="39" t="s">
        <v>168</v>
      </c>
      <c r="H21" s="86" t="s">
        <v>102</v>
      </c>
      <c r="I21" s="39" t="s">
        <v>35</v>
      </c>
      <c r="J21" s="52" t="s">
        <v>102</v>
      </c>
      <c r="K21" s="84" t="s">
        <v>35</v>
      </c>
      <c r="L21" s="86">
        <v>15.374</v>
      </c>
      <c r="M21" s="46" t="s">
        <v>17</v>
      </c>
      <c r="N21" s="86" t="s">
        <v>168</v>
      </c>
      <c r="O21" s="84" t="s">
        <v>168</v>
      </c>
      <c r="P21" s="61" t="s">
        <v>102</v>
      </c>
      <c r="Q21" s="46" t="s">
        <v>41</v>
      </c>
      <c r="R21" s="61" t="s">
        <v>168</v>
      </c>
      <c r="S21" s="46" t="s">
        <v>168</v>
      </c>
      <c r="T21" s="61" t="s">
        <v>168</v>
      </c>
      <c r="U21" s="46" t="s">
        <v>168</v>
      </c>
      <c r="V21" s="61" t="s">
        <v>168</v>
      </c>
      <c r="W21" s="46" t="s">
        <v>168</v>
      </c>
      <c r="X21" s="61" t="s">
        <v>168</v>
      </c>
      <c r="Y21" s="46" t="s">
        <v>168</v>
      </c>
      <c r="Z21" s="61" t="s">
        <v>168</v>
      </c>
      <c r="AA21" s="46" t="s">
        <v>168</v>
      </c>
      <c r="AB21" s="61" t="s">
        <v>168</v>
      </c>
      <c r="AC21" s="46" t="s">
        <v>168</v>
      </c>
      <c r="AD21" s="61" t="s">
        <v>168</v>
      </c>
      <c r="AE21" s="46" t="s">
        <v>168</v>
      </c>
      <c r="AF21" s="61" t="s">
        <v>168</v>
      </c>
      <c r="AG21" s="46" t="s">
        <v>168</v>
      </c>
      <c r="AH21" s="61" t="s">
        <v>168</v>
      </c>
      <c r="AI21" s="46" t="s">
        <v>168</v>
      </c>
      <c r="AJ21" s="61" t="s">
        <v>168</v>
      </c>
      <c r="AK21" s="46" t="s">
        <v>168</v>
      </c>
    </row>
    <row r="22" spans="1:37" ht="12.75">
      <c r="A22" s="48" t="s">
        <v>803</v>
      </c>
      <c r="B22" s="588" t="s">
        <v>168</v>
      </c>
      <c r="C22" s="589" t="s">
        <v>168</v>
      </c>
      <c r="D22" s="588" t="s">
        <v>168</v>
      </c>
      <c r="E22" s="589" t="s">
        <v>168</v>
      </c>
      <c r="F22" s="588" t="s">
        <v>168</v>
      </c>
      <c r="G22" s="589" t="s">
        <v>168</v>
      </c>
      <c r="H22" s="588" t="s">
        <v>168</v>
      </c>
      <c r="I22" s="589" t="s">
        <v>168</v>
      </c>
      <c r="J22" s="588" t="s">
        <v>168</v>
      </c>
      <c r="K22" s="589" t="s">
        <v>168</v>
      </c>
      <c r="L22" s="588" t="s">
        <v>168</v>
      </c>
      <c r="M22" s="589" t="s">
        <v>168</v>
      </c>
      <c r="N22" s="588" t="s">
        <v>168</v>
      </c>
      <c r="O22" s="589" t="s">
        <v>168</v>
      </c>
      <c r="P22" s="588" t="s">
        <v>168</v>
      </c>
      <c r="Q22" s="589" t="s">
        <v>168</v>
      </c>
      <c r="R22" s="588" t="s">
        <v>168</v>
      </c>
      <c r="S22" s="589" t="s">
        <v>168</v>
      </c>
      <c r="T22" s="588" t="s">
        <v>168</v>
      </c>
      <c r="U22" s="589" t="s">
        <v>168</v>
      </c>
      <c r="V22" s="588" t="s">
        <v>168</v>
      </c>
      <c r="W22" s="589" t="s">
        <v>168</v>
      </c>
      <c r="X22" s="588" t="s">
        <v>168</v>
      </c>
      <c r="Y22" s="589" t="s">
        <v>168</v>
      </c>
      <c r="Z22" s="588" t="s">
        <v>168</v>
      </c>
      <c r="AA22" s="589" t="s">
        <v>168</v>
      </c>
      <c r="AB22" s="588" t="s">
        <v>168</v>
      </c>
      <c r="AC22" s="589" t="s">
        <v>168</v>
      </c>
      <c r="AD22" s="588" t="s">
        <v>168</v>
      </c>
      <c r="AE22" s="589" t="s">
        <v>168</v>
      </c>
      <c r="AF22" s="588" t="s">
        <v>168</v>
      </c>
      <c r="AG22" s="589" t="s">
        <v>168</v>
      </c>
      <c r="AH22" s="586" t="s">
        <v>102</v>
      </c>
      <c r="AI22" s="589" t="s">
        <v>36</v>
      </c>
      <c r="AJ22" s="768">
        <v>17.122</v>
      </c>
      <c r="AK22" s="769" t="s">
        <v>38</v>
      </c>
    </row>
    <row r="23" spans="1:37" ht="12.75">
      <c r="A23" s="48" t="s">
        <v>164</v>
      </c>
      <c r="B23" s="6" t="s">
        <v>168</v>
      </c>
      <c r="C23" s="39" t="s">
        <v>168</v>
      </c>
      <c r="D23" s="6" t="s">
        <v>168</v>
      </c>
      <c r="E23" s="39" t="s">
        <v>168</v>
      </c>
      <c r="F23" s="6" t="s">
        <v>168</v>
      </c>
      <c r="G23" s="39" t="s">
        <v>168</v>
      </c>
      <c r="H23" s="86">
        <v>20.312</v>
      </c>
      <c r="I23" s="39" t="s">
        <v>23</v>
      </c>
      <c r="J23" s="6" t="s">
        <v>168</v>
      </c>
      <c r="K23" s="7" t="s">
        <v>168</v>
      </c>
      <c r="L23" s="86" t="s">
        <v>168</v>
      </c>
      <c r="M23" s="46" t="s">
        <v>168</v>
      </c>
      <c r="N23" s="86" t="s">
        <v>168</v>
      </c>
      <c r="O23" s="84" t="s">
        <v>168</v>
      </c>
      <c r="P23" s="61" t="s">
        <v>168</v>
      </c>
      <c r="Q23" s="109" t="s">
        <v>168</v>
      </c>
      <c r="R23" s="61">
        <v>21.932</v>
      </c>
      <c r="S23" s="109" t="s">
        <v>40</v>
      </c>
      <c r="T23" s="61" t="s">
        <v>168</v>
      </c>
      <c r="U23" s="46" t="s">
        <v>168</v>
      </c>
      <c r="V23" s="61" t="s">
        <v>168</v>
      </c>
      <c r="W23" s="46" t="s">
        <v>168</v>
      </c>
      <c r="X23" s="61" t="s">
        <v>168</v>
      </c>
      <c r="Y23" s="46" t="s">
        <v>168</v>
      </c>
      <c r="Z23" s="61" t="s">
        <v>168</v>
      </c>
      <c r="AA23" s="46" t="s">
        <v>168</v>
      </c>
      <c r="AB23" s="61" t="s">
        <v>168</v>
      </c>
      <c r="AC23" s="46" t="s">
        <v>168</v>
      </c>
      <c r="AD23" s="61" t="s">
        <v>168</v>
      </c>
      <c r="AE23" s="46" t="s">
        <v>168</v>
      </c>
      <c r="AF23" s="61" t="s">
        <v>168</v>
      </c>
      <c r="AG23" s="46" t="s">
        <v>168</v>
      </c>
      <c r="AH23" s="61" t="s">
        <v>168</v>
      </c>
      <c r="AI23" s="46" t="s">
        <v>168</v>
      </c>
      <c r="AJ23" s="61" t="s">
        <v>168</v>
      </c>
      <c r="AK23" s="46" t="s">
        <v>168</v>
      </c>
    </row>
    <row r="24" spans="1:37" ht="12.75">
      <c r="A24" s="47" t="s">
        <v>205</v>
      </c>
      <c r="B24" s="52" t="s">
        <v>168</v>
      </c>
      <c r="C24" s="46" t="s">
        <v>168</v>
      </c>
      <c r="D24" s="50">
        <v>24.99</v>
      </c>
      <c r="E24" s="46" t="s">
        <v>19</v>
      </c>
      <c r="F24" s="6" t="s">
        <v>102</v>
      </c>
      <c r="G24" s="39" t="s">
        <v>31</v>
      </c>
      <c r="H24" s="86">
        <v>18.437</v>
      </c>
      <c r="I24" s="39" t="s">
        <v>20</v>
      </c>
      <c r="J24" s="52">
        <v>16.932</v>
      </c>
      <c r="K24" s="84" t="s">
        <v>23</v>
      </c>
      <c r="L24" s="86">
        <v>16.941</v>
      </c>
      <c r="M24" s="46" t="s">
        <v>28</v>
      </c>
      <c r="N24" s="86">
        <v>18.167</v>
      </c>
      <c r="O24" s="84" t="s">
        <v>39</v>
      </c>
      <c r="P24" s="61">
        <v>25.655</v>
      </c>
      <c r="Q24" s="46" t="s">
        <v>39</v>
      </c>
      <c r="R24" s="61" t="s">
        <v>168</v>
      </c>
      <c r="S24" s="46" t="s">
        <v>168</v>
      </c>
      <c r="T24" s="61" t="s">
        <v>168</v>
      </c>
      <c r="U24" s="46" t="s">
        <v>168</v>
      </c>
      <c r="V24" s="61" t="s">
        <v>168</v>
      </c>
      <c r="W24" s="46" t="s">
        <v>168</v>
      </c>
      <c r="X24" s="61" t="s">
        <v>168</v>
      </c>
      <c r="Y24" s="46" t="s">
        <v>168</v>
      </c>
      <c r="Z24" s="61" t="s">
        <v>168</v>
      </c>
      <c r="AA24" s="46" t="s">
        <v>168</v>
      </c>
      <c r="AB24" s="61" t="s">
        <v>168</v>
      </c>
      <c r="AC24" s="46" t="s">
        <v>168</v>
      </c>
      <c r="AD24" s="61" t="s">
        <v>168</v>
      </c>
      <c r="AE24" s="46" t="s">
        <v>168</v>
      </c>
      <c r="AF24" s="61" t="s">
        <v>168</v>
      </c>
      <c r="AG24" s="46" t="s">
        <v>168</v>
      </c>
      <c r="AH24" s="61" t="s">
        <v>168</v>
      </c>
      <c r="AI24" s="46" t="s">
        <v>168</v>
      </c>
      <c r="AJ24" s="61" t="s">
        <v>168</v>
      </c>
      <c r="AK24" s="46" t="s">
        <v>168</v>
      </c>
    </row>
    <row r="25" spans="1:37" ht="12.75">
      <c r="A25" s="47" t="s">
        <v>223</v>
      </c>
      <c r="B25" s="50" t="s">
        <v>168</v>
      </c>
      <c r="C25" s="51" t="s">
        <v>168</v>
      </c>
      <c r="D25" s="50" t="s">
        <v>168</v>
      </c>
      <c r="E25" s="46" t="s">
        <v>168</v>
      </c>
      <c r="F25" s="52" t="s">
        <v>168</v>
      </c>
      <c r="G25" s="46" t="s">
        <v>168</v>
      </c>
      <c r="H25" s="86" t="s">
        <v>168</v>
      </c>
      <c r="I25" s="39" t="s">
        <v>168</v>
      </c>
      <c r="J25" s="52" t="s">
        <v>168</v>
      </c>
      <c r="K25" s="84" t="s">
        <v>168</v>
      </c>
      <c r="L25" s="86" t="s">
        <v>102</v>
      </c>
      <c r="M25" s="46" t="s">
        <v>40</v>
      </c>
      <c r="N25" s="86" t="s">
        <v>168</v>
      </c>
      <c r="O25" s="84" t="s">
        <v>168</v>
      </c>
      <c r="P25" s="61" t="s">
        <v>168</v>
      </c>
      <c r="Q25" s="109" t="s">
        <v>168</v>
      </c>
      <c r="R25" s="61" t="s">
        <v>168</v>
      </c>
      <c r="S25" s="109" t="s">
        <v>168</v>
      </c>
      <c r="T25" s="61" t="s">
        <v>168</v>
      </c>
      <c r="U25" s="46" t="s">
        <v>168</v>
      </c>
      <c r="V25" s="61" t="s">
        <v>168</v>
      </c>
      <c r="W25" s="46" t="s">
        <v>168</v>
      </c>
      <c r="X25" s="61" t="s">
        <v>168</v>
      </c>
      <c r="Y25" s="46" t="s">
        <v>168</v>
      </c>
      <c r="Z25" s="61" t="s">
        <v>168</v>
      </c>
      <c r="AA25" s="46" t="s">
        <v>168</v>
      </c>
      <c r="AB25" s="61" t="s">
        <v>168</v>
      </c>
      <c r="AC25" s="46" t="s">
        <v>168</v>
      </c>
      <c r="AD25" s="61" t="s">
        <v>168</v>
      </c>
      <c r="AE25" s="46" t="s">
        <v>168</v>
      </c>
      <c r="AF25" s="61" t="s">
        <v>168</v>
      </c>
      <c r="AG25" s="46" t="s">
        <v>168</v>
      </c>
      <c r="AH25" s="61" t="s">
        <v>168</v>
      </c>
      <c r="AI25" s="46" t="s">
        <v>168</v>
      </c>
      <c r="AJ25" s="61" t="s">
        <v>168</v>
      </c>
      <c r="AK25" s="46" t="s">
        <v>168</v>
      </c>
    </row>
    <row r="26" spans="1:37" ht="12.75">
      <c r="A26" s="47" t="s">
        <v>669</v>
      </c>
      <c r="B26" s="52" t="s">
        <v>168</v>
      </c>
      <c r="C26" s="46" t="s">
        <v>168</v>
      </c>
      <c r="D26" s="6" t="s">
        <v>168</v>
      </c>
      <c r="E26" s="39" t="s">
        <v>168</v>
      </c>
      <c r="F26" s="6" t="s">
        <v>153</v>
      </c>
      <c r="G26" s="39" t="s">
        <v>27</v>
      </c>
      <c r="H26" s="52" t="s">
        <v>168</v>
      </c>
      <c r="I26" s="46" t="s">
        <v>168</v>
      </c>
      <c r="J26" s="52">
        <v>16.005</v>
      </c>
      <c r="K26" s="84" t="s">
        <v>15</v>
      </c>
      <c r="L26" s="86" t="s">
        <v>168</v>
      </c>
      <c r="M26" s="46" t="s">
        <v>168</v>
      </c>
      <c r="N26" s="86" t="s">
        <v>168</v>
      </c>
      <c r="O26" s="84" t="s">
        <v>168</v>
      </c>
      <c r="P26" s="61" t="s">
        <v>168</v>
      </c>
      <c r="Q26" s="109" t="s">
        <v>168</v>
      </c>
      <c r="R26" s="61" t="s">
        <v>168</v>
      </c>
      <c r="S26" s="109" t="s">
        <v>168</v>
      </c>
      <c r="T26" s="61" t="s">
        <v>168</v>
      </c>
      <c r="U26" s="46" t="s">
        <v>168</v>
      </c>
      <c r="V26" s="61" t="s">
        <v>168</v>
      </c>
      <c r="W26" s="46" t="s">
        <v>168</v>
      </c>
      <c r="X26" s="61" t="s">
        <v>168</v>
      </c>
      <c r="Y26" s="46" t="s">
        <v>168</v>
      </c>
      <c r="Z26" s="541">
        <v>16.836</v>
      </c>
      <c r="AA26" s="39" t="s">
        <v>24</v>
      </c>
      <c r="AB26" s="588">
        <v>18.954</v>
      </c>
      <c r="AC26" s="589" t="s">
        <v>40</v>
      </c>
      <c r="AD26" s="651">
        <v>15.222</v>
      </c>
      <c r="AE26" s="652" t="s">
        <v>26</v>
      </c>
      <c r="AF26" s="86">
        <v>17.829</v>
      </c>
      <c r="AG26" s="39" t="s">
        <v>35</v>
      </c>
      <c r="AH26" s="586" t="s">
        <v>102</v>
      </c>
      <c r="AI26" s="589" t="s">
        <v>36</v>
      </c>
      <c r="AJ26" s="651" t="s">
        <v>102</v>
      </c>
      <c r="AK26" s="769" t="s">
        <v>198</v>
      </c>
    </row>
    <row r="27" spans="1:37" ht="12.75">
      <c r="A27" s="47" t="s">
        <v>671</v>
      </c>
      <c r="B27" s="52" t="s">
        <v>168</v>
      </c>
      <c r="C27" s="84" t="s">
        <v>168</v>
      </c>
      <c r="D27" s="86" t="s">
        <v>168</v>
      </c>
      <c r="E27" s="39" t="s">
        <v>168</v>
      </c>
      <c r="F27" s="86" t="s">
        <v>168</v>
      </c>
      <c r="G27" s="7" t="s">
        <v>168</v>
      </c>
      <c r="H27" s="86" t="s">
        <v>168</v>
      </c>
      <c r="I27" s="135" t="s">
        <v>168</v>
      </c>
      <c r="J27" s="86" t="s">
        <v>168</v>
      </c>
      <c r="K27" s="135" t="s">
        <v>168</v>
      </c>
      <c r="L27" s="86" t="s">
        <v>168</v>
      </c>
      <c r="M27" s="39" t="s">
        <v>168</v>
      </c>
      <c r="N27" s="86" t="s">
        <v>168</v>
      </c>
      <c r="O27" s="7" t="s">
        <v>168</v>
      </c>
      <c r="P27" s="86" t="s">
        <v>168</v>
      </c>
      <c r="Q27" s="135" t="s">
        <v>168</v>
      </c>
      <c r="R27" s="86" t="s">
        <v>168</v>
      </c>
      <c r="S27" s="135" t="s">
        <v>168</v>
      </c>
      <c r="T27" s="61" t="s">
        <v>168</v>
      </c>
      <c r="U27" s="46" t="s">
        <v>168</v>
      </c>
      <c r="V27" s="61" t="s">
        <v>168</v>
      </c>
      <c r="W27" s="46" t="s">
        <v>168</v>
      </c>
      <c r="X27" s="61" t="s">
        <v>168</v>
      </c>
      <c r="Y27" s="46" t="s">
        <v>168</v>
      </c>
      <c r="Z27" s="541">
        <v>19.613</v>
      </c>
      <c r="AA27" s="39" t="s">
        <v>33</v>
      </c>
      <c r="AB27" s="588">
        <v>16.404</v>
      </c>
      <c r="AC27" s="589" t="s">
        <v>31</v>
      </c>
      <c r="AD27" s="61" t="s">
        <v>168</v>
      </c>
      <c r="AE27" s="46" t="s">
        <v>168</v>
      </c>
      <c r="AF27" s="86">
        <v>18.535</v>
      </c>
      <c r="AG27" s="39" t="s">
        <v>38</v>
      </c>
      <c r="AH27" s="61" t="s">
        <v>168</v>
      </c>
      <c r="AI27" s="46" t="s">
        <v>168</v>
      </c>
      <c r="AJ27" s="651">
        <v>18.72</v>
      </c>
      <c r="AK27" s="769" t="s">
        <v>41</v>
      </c>
    </row>
    <row r="28" spans="1:37" ht="12.75">
      <c r="A28" s="47" t="s">
        <v>118</v>
      </c>
      <c r="B28" s="52" t="s">
        <v>168</v>
      </c>
      <c r="C28" s="46" t="s">
        <v>168</v>
      </c>
      <c r="D28" s="50">
        <v>28.59</v>
      </c>
      <c r="E28" s="46" t="s">
        <v>22</v>
      </c>
      <c r="F28" s="6" t="s">
        <v>154</v>
      </c>
      <c r="G28" s="39" t="s">
        <v>28</v>
      </c>
      <c r="H28" s="86">
        <v>21.524</v>
      </c>
      <c r="I28" s="39" t="s">
        <v>25</v>
      </c>
      <c r="J28" s="52" t="s">
        <v>168</v>
      </c>
      <c r="K28" s="84" t="s">
        <v>168</v>
      </c>
      <c r="L28" s="86" t="s">
        <v>168</v>
      </c>
      <c r="M28" s="39" t="s">
        <v>168</v>
      </c>
      <c r="N28" s="86" t="s">
        <v>168</v>
      </c>
      <c r="O28" s="7" t="s">
        <v>168</v>
      </c>
      <c r="P28" s="86" t="s">
        <v>168</v>
      </c>
      <c r="Q28" s="135" t="s">
        <v>168</v>
      </c>
      <c r="R28" s="86" t="s">
        <v>168</v>
      </c>
      <c r="S28" s="135" t="s">
        <v>168</v>
      </c>
      <c r="T28" s="61" t="s">
        <v>168</v>
      </c>
      <c r="U28" s="46" t="s">
        <v>168</v>
      </c>
      <c r="V28" s="61" t="s">
        <v>168</v>
      </c>
      <c r="W28" s="46" t="s">
        <v>168</v>
      </c>
      <c r="X28" s="61" t="s">
        <v>168</v>
      </c>
      <c r="Y28" s="46" t="s">
        <v>168</v>
      </c>
      <c r="Z28" s="61" t="s">
        <v>168</v>
      </c>
      <c r="AA28" s="46" t="s">
        <v>168</v>
      </c>
      <c r="AB28" s="61" t="s">
        <v>168</v>
      </c>
      <c r="AC28" s="46" t="s">
        <v>168</v>
      </c>
      <c r="AD28" s="61" t="s">
        <v>168</v>
      </c>
      <c r="AE28" s="46" t="s">
        <v>168</v>
      </c>
      <c r="AF28" s="61" t="s">
        <v>168</v>
      </c>
      <c r="AG28" s="46" t="s">
        <v>168</v>
      </c>
      <c r="AH28" s="61" t="s">
        <v>168</v>
      </c>
      <c r="AI28" s="46" t="s">
        <v>168</v>
      </c>
      <c r="AJ28" s="61" t="s">
        <v>168</v>
      </c>
      <c r="AK28" s="46" t="s">
        <v>168</v>
      </c>
    </row>
    <row r="29" spans="1:37" ht="12.75">
      <c r="A29" s="47" t="s">
        <v>350</v>
      </c>
      <c r="B29" s="52" t="s">
        <v>168</v>
      </c>
      <c r="C29" s="46" t="s">
        <v>168</v>
      </c>
      <c r="D29" s="50" t="s">
        <v>168</v>
      </c>
      <c r="E29" s="46" t="s">
        <v>168</v>
      </c>
      <c r="F29" s="6" t="s">
        <v>168</v>
      </c>
      <c r="G29" s="39" t="s">
        <v>168</v>
      </c>
      <c r="H29" s="86" t="s">
        <v>168</v>
      </c>
      <c r="I29" s="39" t="s">
        <v>168</v>
      </c>
      <c r="J29" s="52" t="s">
        <v>168</v>
      </c>
      <c r="K29" s="84" t="s">
        <v>168</v>
      </c>
      <c r="L29" s="86" t="s">
        <v>168</v>
      </c>
      <c r="M29" s="39" t="s">
        <v>168</v>
      </c>
      <c r="N29" s="86" t="s">
        <v>168</v>
      </c>
      <c r="O29" s="7" t="s">
        <v>168</v>
      </c>
      <c r="P29" s="86" t="s">
        <v>168</v>
      </c>
      <c r="Q29" s="135" t="s">
        <v>168</v>
      </c>
      <c r="R29" s="86" t="s">
        <v>168</v>
      </c>
      <c r="S29" s="135" t="s">
        <v>168</v>
      </c>
      <c r="T29" s="61" t="s">
        <v>168</v>
      </c>
      <c r="U29" s="46" t="s">
        <v>168</v>
      </c>
      <c r="V29" s="61" t="s">
        <v>168</v>
      </c>
      <c r="W29" s="46" t="s">
        <v>168</v>
      </c>
      <c r="X29" s="61">
        <v>15.319</v>
      </c>
      <c r="Y29" s="46" t="s">
        <v>25</v>
      </c>
      <c r="Z29" s="61" t="s">
        <v>168</v>
      </c>
      <c r="AA29" s="46" t="s">
        <v>168</v>
      </c>
      <c r="AB29" s="61" t="s">
        <v>168</v>
      </c>
      <c r="AC29" s="46" t="s">
        <v>168</v>
      </c>
      <c r="AD29" s="651">
        <v>14.336</v>
      </c>
      <c r="AE29" s="652" t="s">
        <v>13</v>
      </c>
      <c r="AF29" s="86" t="s">
        <v>102</v>
      </c>
      <c r="AG29" s="39" t="s">
        <v>43</v>
      </c>
      <c r="AH29" s="61" t="s">
        <v>168</v>
      </c>
      <c r="AI29" s="46" t="s">
        <v>168</v>
      </c>
      <c r="AJ29" s="61" t="s">
        <v>168</v>
      </c>
      <c r="AK29" s="46" t="s">
        <v>168</v>
      </c>
    </row>
    <row r="30" spans="1:37" ht="12.75">
      <c r="A30" s="47" t="s">
        <v>673</v>
      </c>
      <c r="B30" s="6" t="s">
        <v>168</v>
      </c>
      <c r="C30" s="39" t="s">
        <v>168</v>
      </c>
      <c r="D30" s="6" t="s">
        <v>168</v>
      </c>
      <c r="E30" s="39" t="s">
        <v>168</v>
      </c>
      <c r="F30" s="6" t="s">
        <v>156</v>
      </c>
      <c r="G30" s="39" t="s">
        <v>29</v>
      </c>
      <c r="H30" s="86">
        <v>24.065</v>
      </c>
      <c r="I30" s="39" t="s">
        <v>31</v>
      </c>
      <c r="J30" s="52">
        <v>25.326</v>
      </c>
      <c r="K30" s="84" t="s">
        <v>32</v>
      </c>
      <c r="L30" s="86" t="s">
        <v>102</v>
      </c>
      <c r="M30" s="46" t="s">
        <v>40</v>
      </c>
      <c r="N30" s="86">
        <v>27.203</v>
      </c>
      <c r="O30" s="84" t="s">
        <v>219</v>
      </c>
      <c r="P30" s="61" t="s">
        <v>168</v>
      </c>
      <c r="Q30" s="109" t="s">
        <v>168</v>
      </c>
      <c r="R30" s="61" t="s">
        <v>168</v>
      </c>
      <c r="S30" s="109" t="s">
        <v>168</v>
      </c>
      <c r="T30" s="61">
        <v>27.743</v>
      </c>
      <c r="U30" s="109" t="s">
        <v>36</v>
      </c>
      <c r="V30" s="61" t="s">
        <v>168</v>
      </c>
      <c r="W30" s="46" t="s">
        <v>168</v>
      </c>
      <c r="X30" s="61" t="s">
        <v>168</v>
      </c>
      <c r="Y30" s="46" t="s">
        <v>168</v>
      </c>
      <c r="Z30" s="61" t="s">
        <v>168</v>
      </c>
      <c r="AA30" s="46" t="s">
        <v>168</v>
      </c>
      <c r="AB30" s="61" t="s">
        <v>168</v>
      </c>
      <c r="AC30" s="46" t="s">
        <v>168</v>
      </c>
      <c r="AD30" s="61" t="s">
        <v>168</v>
      </c>
      <c r="AE30" s="46" t="s">
        <v>168</v>
      </c>
      <c r="AF30" s="61" t="s">
        <v>168</v>
      </c>
      <c r="AG30" s="46" t="s">
        <v>168</v>
      </c>
      <c r="AH30" s="61" t="s">
        <v>168</v>
      </c>
      <c r="AI30" s="46" t="s">
        <v>168</v>
      </c>
      <c r="AJ30" s="61" t="s">
        <v>168</v>
      </c>
      <c r="AK30" s="46" t="s">
        <v>168</v>
      </c>
    </row>
    <row r="31" spans="1:37" ht="12.75">
      <c r="A31" s="47" t="s">
        <v>674</v>
      </c>
      <c r="B31" s="52" t="s">
        <v>168</v>
      </c>
      <c r="C31" s="84" t="s">
        <v>168</v>
      </c>
      <c r="D31" s="86" t="s">
        <v>168</v>
      </c>
      <c r="E31" s="39" t="s">
        <v>168</v>
      </c>
      <c r="F31" s="86" t="s">
        <v>168</v>
      </c>
      <c r="G31" s="7" t="s">
        <v>168</v>
      </c>
      <c r="H31" s="86" t="s">
        <v>168</v>
      </c>
      <c r="I31" s="135" t="s">
        <v>168</v>
      </c>
      <c r="J31" s="86" t="s">
        <v>168</v>
      </c>
      <c r="K31" s="135" t="s">
        <v>168</v>
      </c>
      <c r="L31" s="86" t="s">
        <v>168</v>
      </c>
      <c r="M31" s="39" t="s">
        <v>168</v>
      </c>
      <c r="N31" s="86" t="s">
        <v>168</v>
      </c>
      <c r="O31" s="7" t="s">
        <v>168</v>
      </c>
      <c r="P31" s="86" t="s">
        <v>168</v>
      </c>
      <c r="Q31" s="135" t="s">
        <v>168</v>
      </c>
      <c r="R31" s="86" t="s">
        <v>168</v>
      </c>
      <c r="S31" s="135" t="s">
        <v>168</v>
      </c>
      <c r="T31" s="61" t="s">
        <v>168</v>
      </c>
      <c r="U31" s="46" t="s">
        <v>168</v>
      </c>
      <c r="V31" s="61" t="s">
        <v>168</v>
      </c>
      <c r="W31" s="46" t="s">
        <v>168</v>
      </c>
      <c r="X31" s="61" t="s">
        <v>168</v>
      </c>
      <c r="Y31" s="46" t="s">
        <v>168</v>
      </c>
      <c r="Z31" s="541" t="s">
        <v>102</v>
      </c>
      <c r="AA31" s="39" t="s">
        <v>38</v>
      </c>
      <c r="AB31" s="61" t="s">
        <v>168</v>
      </c>
      <c r="AC31" s="46" t="s">
        <v>168</v>
      </c>
      <c r="AD31" s="61" t="s">
        <v>168</v>
      </c>
      <c r="AE31" s="46" t="s">
        <v>168</v>
      </c>
      <c r="AF31" s="61" t="s">
        <v>168</v>
      </c>
      <c r="AG31" s="46" t="s">
        <v>168</v>
      </c>
      <c r="AH31" s="61" t="s">
        <v>168</v>
      </c>
      <c r="AI31" s="46" t="s">
        <v>168</v>
      </c>
      <c r="AJ31" s="61" t="s">
        <v>168</v>
      </c>
      <c r="AK31" s="46" t="s">
        <v>168</v>
      </c>
    </row>
    <row r="32" spans="1:37" ht="12.75">
      <c r="A32" s="47" t="s">
        <v>183</v>
      </c>
      <c r="B32" s="6" t="s">
        <v>168</v>
      </c>
      <c r="C32" s="39" t="s">
        <v>168</v>
      </c>
      <c r="D32" s="6" t="s">
        <v>168</v>
      </c>
      <c r="E32" s="39" t="s">
        <v>168</v>
      </c>
      <c r="F32" s="6" t="s">
        <v>168</v>
      </c>
      <c r="G32" s="39" t="s">
        <v>168</v>
      </c>
      <c r="H32" s="86" t="s">
        <v>168</v>
      </c>
      <c r="I32" s="39" t="s">
        <v>168</v>
      </c>
      <c r="J32" s="52" t="s">
        <v>102</v>
      </c>
      <c r="K32" s="84" t="s">
        <v>35</v>
      </c>
      <c r="L32" s="86">
        <v>15.339</v>
      </c>
      <c r="M32" s="46" t="s">
        <v>16</v>
      </c>
      <c r="N32" s="86" t="s">
        <v>102</v>
      </c>
      <c r="O32" s="84" t="s">
        <v>239</v>
      </c>
      <c r="P32" s="61" t="s">
        <v>168</v>
      </c>
      <c r="Q32" s="109" t="s">
        <v>168</v>
      </c>
      <c r="R32" s="61" t="s">
        <v>168</v>
      </c>
      <c r="S32" s="109" t="s">
        <v>168</v>
      </c>
      <c r="T32" s="61" t="s">
        <v>168</v>
      </c>
      <c r="U32" s="46" t="s">
        <v>168</v>
      </c>
      <c r="V32" s="61" t="s">
        <v>168</v>
      </c>
      <c r="W32" s="46" t="s">
        <v>168</v>
      </c>
      <c r="X32" s="61" t="s">
        <v>168</v>
      </c>
      <c r="Y32" s="46" t="s">
        <v>168</v>
      </c>
      <c r="Z32" s="61" t="s">
        <v>168</v>
      </c>
      <c r="AA32" s="46" t="s">
        <v>168</v>
      </c>
      <c r="AB32" s="588" t="s">
        <v>102</v>
      </c>
      <c r="AC32" s="589" t="s">
        <v>198</v>
      </c>
      <c r="AD32" s="651">
        <v>15.537</v>
      </c>
      <c r="AE32" s="652" t="s">
        <v>31</v>
      </c>
      <c r="AF32" s="86">
        <v>15.809</v>
      </c>
      <c r="AG32" s="39" t="s">
        <v>23</v>
      </c>
      <c r="AH32" s="586">
        <v>16.458</v>
      </c>
      <c r="AI32" s="589" t="s">
        <v>31</v>
      </c>
      <c r="AJ32" s="768">
        <v>14.972</v>
      </c>
      <c r="AK32" s="769" t="s">
        <v>19</v>
      </c>
    </row>
    <row r="33" spans="1:37" ht="12.75">
      <c r="A33" s="47" t="s">
        <v>111</v>
      </c>
      <c r="B33" s="50" t="s">
        <v>102</v>
      </c>
      <c r="C33" s="51" t="s">
        <v>25</v>
      </c>
      <c r="D33" s="50" t="s">
        <v>168</v>
      </c>
      <c r="E33" s="46" t="s">
        <v>168</v>
      </c>
      <c r="F33" s="52" t="s">
        <v>168</v>
      </c>
      <c r="G33" s="46" t="s">
        <v>168</v>
      </c>
      <c r="H33" s="52" t="s">
        <v>168</v>
      </c>
      <c r="I33" s="46" t="s">
        <v>168</v>
      </c>
      <c r="J33" s="52" t="s">
        <v>168</v>
      </c>
      <c r="K33" s="84" t="s">
        <v>168</v>
      </c>
      <c r="L33" s="86" t="s">
        <v>168</v>
      </c>
      <c r="M33" s="46" t="s">
        <v>168</v>
      </c>
      <c r="N33" s="86" t="s">
        <v>168</v>
      </c>
      <c r="O33" s="84" t="s">
        <v>168</v>
      </c>
      <c r="P33" s="61" t="s">
        <v>168</v>
      </c>
      <c r="Q33" s="109" t="s">
        <v>168</v>
      </c>
      <c r="R33" s="61" t="s">
        <v>168</v>
      </c>
      <c r="S33" s="109" t="s">
        <v>168</v>
      </c>
      <c r="T33" s="61" t="s">
        <v>168</v>
      </c>
      <c r="U33" s="46" t="s">
        <v>168</v>
      </c>
      <c r="V33" s="61" t="s">
        <v>168</v>
      </c>
      <c r="W33" s="46" t="s">
        <v>168</v>
      </c>
      <c r="X33" s="61" t="s">
        <v>168</v>
      </c>
      <c r="Y33" s="46" t="s">
        <v>168</v>
      </c>
      <c r="Z33" s="61" t="s">
        <v>168</v>
      </c>
      <c r="AA33" s="46" t="s">
        <v>168</v>
      </c>
      <c r="AB33" s="61" t="s">
        <v>168</v>
      </c>
      <c r="AC33" s="46" t="s">
        <v>168</v>
      </c>
      <c r="AD33" s="61" t="s">
        <v>168</v>
      </c>
      <c r="AE33" s="46" t="s">
        <v>168</v>
      </c>
      <c r="AF33" s="61" t="s">
        <v>168</v>
      </c>
      <c r="AG33" s="46" t="s">
        <v>168</v>
      </c>
      <c r="AH33" s="61" t="s">
        <v>168</v>
      </c>
      <c r="AI33" s="46" t="s">
        <v>168</v>
      </c>
      <c r="AJ33" s="61" t="s">
        <v>168</v>
      </c>
      <c r="AK33" s="46" t="s">
        <v>168</v>
      </c>
    </row>
    <row r="34" spans="1:37" ht="12.75">
      <c r="A34" s="47" t="s">
        <v>799</v>
      </c>
      <c r="B34" s="588" t="s">
        <v>168</v>
      </c>
      <c r="C34" s="589" t="s">
        <v>168</v>
      </c>
      <c r="D34" s="588" t="s">
        <v>168</v>
      </c>
      <c r="E34" s="589" t="s">
        <v>168</v>
      </c>
      <c r="F34" s="588" t="s">
        <v>168</v>
      </c>
      <c r="G34" s="589" t="s">
        <v>168</v>
      </c>
      <c r="H34" s="588" t="s">
        <v>168</v>
      </c>
      <c r="I34" s="589" t="s">
        <v>168</v>
      </c>
      <c r="J34" s="588" t="s">
        <v>168</v>
      </c>
      <c r="K34" s="589" t="s">
        <v>168</v>
      </c>
      <c r="L34" s="588" t="s">
        <v>168</v>
      </c>
      <c r="M34" s="589" t="s">
        <v>168</v>
      </c>
      <c r="N34" s="588" t="s">
        <v>168</v>
      </c>
      <c r="O34" s="589" t="s">
        <v>168</v>
      </c>
      <c r="P34" s="588" t="s">
        <v>168</v>
      </c>
      <c r="Q34" s="589" t="s">
        <v>168</v>
      </c>
      <c r="R34" s="588" t="s">
        <v>168</v>
      </c>
      <c r="S34" s="589" t="s">
        <v>168</v>
      </c>
      <c r="T34" s="588" t="s">
        <v>168</v>
      </c>
      <c r="U34" s="589" t="s">
        <v>168</v>
      </c>
      <c r="V34" s="588" t="s">
        <v>168</v>
      </c>
      <c r="W34" s="589" t="s">
        <v>168</v>
      </c>
      <c r="X34" s="588" t="s">
        <v>168</v>
      </c>
      <c r="Y34" s="589" t="s">
        <v>168</v>
      </c>
      <c r="Z34" s="588" t="s">
        <v>168</v>
      </c>
      <c r="AA34" s="589" t="s">
        <v>168</v>
      </c>
      <c r="AB34" s="588" t="s">
        <v>168</v>
      </c>
      <c r="AC34" s="589" t="s">
        <v>168</v>
      </c>
      <c r="AD34" s="588" t="s">
        <v>168</v>
      </c>
      <c r="AE34" s="589" t="s">
        <v>168</v>
      </c>
      <c r="AF34" s="588" t="s">
        <v>168</v>
      </c>
      <c r="AG34" s="589" t="s">
        <v>168</v>
      </c>
      <c r="AH34" s="586">
        <v>14.822</v>
      </c>
      <c r="AI34" s="589" t="s">
        <v>18</v>
      </c>
      <c r="AJ34" s="768">
        <v>15.428</v>
      </c>
      <c r="AK34" s="769" t="s">
        <v>25</v>
      </c>
    </row>
    <row r="35" spans="1:37" ht="12.75">
      <c r="A35" s="47" t="s">
        <v>107</v>
      </c>
      <c r="B35" s="50">
        <v>35.39</v>
      </c>
      <c r="C35" s="51" t="s">
        <v>21</v>
      </c>
      <c r="D35" s="50" t="s">
        <v>102</v>
      </c>
      <c r="E35" s="46" t="s">
        <v>30</v>
      </c>
      <c r="F35" s="6" t="s">
        <v>149</v>
      </c>
      <c r="G35" s="39" t="s">
        <v>24</v>
      </c>
      <c r="H35" s="52" t="s">
        <v>168</v>
      </c>
      <c r="I35" s="46" t="s">
        <v>168</v>
      </c>
      <c r="J35" s="61">
        <v>21.51</v>
      </c>
      <c r="K35" s="84" t="s">
        <v>30</v>
      </c>
      <c r="L35" s="86" t="s">
        <v>168</v>
      </c>
      <c r="M35" s="46" t="s">
        <v>168</v>
      </c>
      <c r="N35" s="86" t="s">
        <v>168</v>
      </c>
      <c r="O35" s="84" t="s">
        <v>168</v>
      </c>
      <c r="P35" s="61" t="s">
        <v>168</v>
      </c>
      <c r="Q35" s="109" t="s">
        <v>168</v>
      </c>
      <c r="R35" s="61" t="s">
        <v>168</v>
      </c>
      <c r="S35" s="109" t="s">
        <v>168</v>
      </c>
      <c r="T35" s="61" t="s">
        <v>168</v>
      </c>
      <c r="U35" s="46" t="s">
        <v>168</v>
      </c>
      <c r="V35" s="61" t="s">
        <v>168</v>
      </c>
      <c r="W35" s="46" t="s">
        <v>168</v>
      </c>
      <c r="X35" s="61" t="s">
        <v>168</v>
      </c>
      <c r="Y35" s="46" t="s">
        <v>168</v>
      </c>
      <c r="Z35" s="61" t="s">
        <v>168</v>
      </c>
      <c r="AA35" s="46" t="s">
        <v>168</v>
      </c>
      <c r="AB35" s="61" t="s">
        <v>168</v>
      </c>
      <c r="AC35" s="46" t="s">
        <v>168</v>
      </c>
      <c r="AD35" s="61" t="s">
        <v>168</v>
      </c>
      <c r="AE35" s="46" t="s">
        <v>168</v>
      </c>
      <c r="AF35" s="61" t="s">
        <v>168</v>
      </c>
      <c r="AG35" s="46" t="s">
        <v>168</v>
      </c>
      <c r="AH35" s="61" t="s">
        <v>168</v>
      </c>
      <c r="AI35" s="46" t="s">
        <v>168</v>
      </c>
      <c r="AJ35" s="61" t="s">
        <v>168</v>
      </c>
      <c r="AK35" s="46" t="s">
        <v>168</v>
      </c>
    </row>
    <row r="36" spans="1:37" ht="12.75">
      <c r="A36" s="47" t="s">
        <v>121</v>
      </c>
      <c r="B36" s="52" t="s">
        <v>168</v>
      </c>
      <c r="C36" s="46" t="s">
        <v>168</v>
      </c>
      <c r="D36" s="50">
        <v>44.71</v>
      </c>
      <c r="E36" s="46" t="s">
        <v>29</v>
      </c>
      <c r="F36" s="6" t="s">
        <v>102</v>
      </c>
      <c r="G36" s="39" t="s">
        <v>31</v>
      </c>
      <c r="H36" s="52" t="s">
        <v>168</v>
      </c>
      <c r="I36" s="46" t="s">
        <v>168</v>
      </c>
      <c r="J36" s="6" t="s">
        <v>168</v>
      </c>
      <c r="K36" s="7" t="s">
        <v>168</v>
      </c>
      <c r="L36" s="86" t="s">
        <v>168</v>
      </c>
      <c r="M36" s="46" t="s">
        <v>168</v>
      </c>
      <c r="N36" s="86" t="s">
        <v>168</v>
      </c>
      <c r="O36" s="84" t="s">
        <v>168</v>
      </c>
      <c r="P36" s="61" t="s">
        <v>168</v>
      </c>
      <c r="Q36" s="109" t="s">
        <v>168</v>
      </c>
      <c r="R36" s="61" t="s">
        <v>168</v>
      </c>
      <c r="S36" s="109" t="s">
        <v>168</v>
      </c>
      <c r="T36" s="61" t="s">
        <v>168</v>
      </c>
      <c r="U36" s="46" t="s">
        <v>168</v>
      </c>
      <c r="V36" s="61" t="s">
        <v>168</v>
      </c>
      <c r="W36" s="46" t="s">
        <v>168</v>
      </c>
      <c r="X36" s="61" t="s">
        <v>168</v>
      </c>
      <c r="Y36" s="46" t="s">
        <v>168</v>
      </c>
      <c r="Z36" s="61" t="s">
        <v>168</v>
      </c>
      <c r="AA36" s="46" t="s">
        <v>168</v>
      </c>
      <c r="AB36" s="61" t="s">
        <v>168</v>
      </c>
      <c r="AC36" s="46" t="s">
        <v>168</v>
      </c>
      <c r="AD36" s="61" t="s">
        <v>168</v>
      </c>
      <c r="AE36" s="46" t="s">
        <v>168</v>
      </c>
      <c r="AF36" s="61" t="s">
        <v>168</v>
      </c>
      <c r="AG36" s="46" t="s">
        <v>168</v>
      </c>
      <c r="AH36" s="61" t="s">
        <v>168</v>
      </c>
      <c r="AI36" s="46" t="s">
        <v>168</v>
      </c>
      <c r="AJ36" s="61" t="s">
        <v>168</v>
      </c>
      <c r="AK36" s="46" t="s">
        <v>168</v>
      </c>
    </row>
    <row r="37" spans="1:37" ht="12.75">
      <c r="A37" s="47" t="s">
        <v>159</v>
      </c>
      <c r="B37" s="6" t="s">
        <v>168</v>
      </c>
      <c r="C37" s="39" t="s">
        <v>168</v>
      </c>
      <c r="D37" s="6" t="s">
        <v>168</v>
      </c>
      <c r="E37" s="39" t="s">
        <v>168</v>
      </c>
      <c r="F37" s="6" t="s">
        <v>168</v>
      </c>
      <c r="G37" s="39" t="s">
        <v>168</v>
      </c>
      <c r="H37" s="86">
        <v>15.433</v>
      </c>
      <c r="I37" s="39" t="s">
        <v>9</v>
      </c>
      <c r="J37" s="52">
        <v>16.375</v>
      </c>
      <c r="K37" s="84" t="s">
        <v>19</v>
      </c>
      <c r="L37" s="86" t="s">
        <v>102</v>
      </c>
      <c r="M37" s="46" t="s">
        <v>40</v>
      </c>
      <c r="N37" s="86" t="s">
        <v>168</v>
      </c>
      <c r="O37" s="84" t="s">
        <v>168</v>
      </c>
      <c r="P37" s="61" t="s">
        <v>168</v>
      </c>
      <c r="Q37" s="109" t="s">
        <v>168</v>
      </c>
      <c r="R37" s="61" t="s">
        <v>168</v>
      </c>
      <c r="S37" s="109" t="s">
        <v>168</v>
      </c>
      <c r="T37" s="61" t="s">
        <v>168</v>
      </c>
      <c r="U37" s="46" t="s">
        <v>168</v>
      </c>
      <c r="V37" s="61" t="s">
        <v>168</v>
      </c>
      <c r="W37" s="46" t="s">
        <v>168</v>
      </c>
      <c r="X37" s="61" t="s">
        <v>168</v>
      </c>
      <c r="Y37" s="46" t="s">
        <v>168</v>
      </c>
      <c r="Z37" s="61" t="s">
        <v>168</v>
      </c>
      <c r="AA37" s="46" t="s">
        <v>168</v>
      </c>
      <c r="AB37" s="61" t="s">
        <v>168</v>
      </c>
      <c r="AC37" s="46" t="s">
        <v>168</v>
      </c>
      <c r="AD37" s="61" t="s">
        <v>168</v>
      </c>
      <c r="AE37" s="46" t="s">
        <v>168</v>
      </c>
      <c r="AF37" s="61" t="s">
        <v>168</v>
      </c>
      <c r="AG37" s="46" t="s">
        <v>168</v>
      </c>
      <c r="AH37" s="61" t="s">
        <v>168</v>
      </c>
      <c r="AI37" s="46" t="s">
        <v>168</v>
      </c>
      <c r="AJ37" s="61" t="s">
        <v>168</v>
      </c>
      <c r="AK37" s="46" t="s">
        <v>168</v>
      </c>
    </row>
    <row r="38" spans="1:37" ht="12.75">
      <c r="A38" s="47" t="s">
        <v>215</v>
      </c>
      <c r="B38" s="52" t="s">
        <v>168</v>
      </c>
      <c r="C38" s="46" t="s">
        <v>168</v>
      </c>
      <c r="D38" s="50">
        <v>41.13</v>
      </c>
      <c r="E38" s="46" t="s">
        <v>28</v>
      </c>
      <c r="F38" s="52" t="s">
        <v>168</v>
      </c>
      <c r="G38" s="46" t="s">
        <v>168</v>
      </c>
      <c r="H38" s="86">
        <v>26.911</v>
      </c>
      <c r="I38" s="39" t="s">
        <v>33</v>
      </c>
      <c r="J38" s="6">
        <v>26.099</v>
      </c>
      <c r="K38" s="7" t="s">
        <v>33</v>
      </c>
      <c r="L38" s="86" t="s">
        <v>102</v>
      </c>
      <c r="M38" s="46" t="s">
        <v>40</v>
      </c>
      <c r="N38" s="86">
        <v>22.124</v>
      </c>
      <c r="O38" s="84" t="s">
        <v>216</v>
      </c>
      <c r="P38" s="61" t="s">
        <v>102</v>
      </c>
      <c r="Q38" s="46" t="s">
        <v>41</v>
      </c>
      <c r="R38" s="61" t="s">
        <v>102</v>
      </c>
      <c r="S38" s="46" t="s">
        <v>42</v>
      </c>
      <c r="T38" s="61" t="s">
        <v>168</v>
      </c>
      <c r="U38" s="46" t="s">
        <v>168</v>
      </c>
      <c r="V38" s="61">
        <v>21.227</v>
      </c>
      <c r="W38" s="46" t="s">
        <v>36</v>
      </c>
      <c r="X38" s="61">
        <v>23.742</v>
      </c>
      <c r="Y38" s="46" t="s">
        <v>35</v>
      </c>
      <c r="Z38" s="541">
        <v>26.135</v>
      </c>
      <c r="AA38" s="39" t="s">
        <v>36</v>
      </c>
      <c r="AB38" s="588">
        <v>23.011</v>
      </c>
      <c r="AC38" s="589" t="s">
        <v>42</v>
      </c>
      <c r="AD38" s="651">
        <v>23.004</v>
      </c>
      <c r="AE38" s="652" t="s">
        <v>41</v>
      </c>
      <c r="AF38" s="86" t="s">
        <v>102</v>
      </c>
      <c r="AG38" s="39" t="s">
        <v>43</v>
      </c>
      <c r="AH38" s="586" t="s">
        <v>102</v>
      </c>
      <c r="AI38" s="589" t="s">
        <v>36</v>
      </c>
      <c r="AJ38" s="61" t="s">
        <v>168</v>
      </c>
      <c r="AK38" s="46" t="s">
        <v>168</v>
      </c>
    </row>
    <row r="39" spans="1:37" ht="12.75">
      <c r="A39" s="47" t="s">
        <v>207</v>
      </c>
      <c r="B39" s="50" t="s">
        <v>168</v>
      </c>
      <c r="C39" s="51" t="s">
        <v>168</v>
      </c>
      <c r="D39" s="50" t="s">
        <v>168</v>
      </c>
      <c r="E39" s="46" t="s">
        <v>168</v>
      </c>
      <c r="F39" s="52" t="s">
        <v>168</v>
      </c>
      <c r="G39" s="46" t="s">
        <v>168</v>
      </c>
      <c r="H39" s="86" t="s">
        <v>168</v>
      </c>
      <c r="I39" s="39" t="s">
        <v>168</v>
      </c>
      <c r="J39" s="52" t="s">
        <v>168</v>
      </c>
      <c r="K39" s="84" t="s">
        <v>168</v>
      </c>
      <c r="L39" s="86">
        <v>17.287</v>
      </c>
      <c r="M39" s="46" t="s">
        <v>30</v>
      </c>
      <c r="N39" s="86">
        <v>17.572</v>
      </c>
      <c r="O39" s="84" t="s">
        <v>38</v>
      </c>
      <c r="P39" s="61">
        <v>17.077</v>
      </c>
      <c r="Q39" s="46" t="s">
        <v>29</v>
      </c>
      <c r="R39" s="61" t="s">
        <v>168</v>
      </c>
      <c r="S39" s="46" t="s">
        <v>168</v>
      </c>
      <c r="T39" s="61" t="s">
        <v>168</v>
      </c>
      <c r="U39" s="46" t="s">
        <v>168</v>
      </c>
      <c r="V39" s="61" t="s">
        <v>168</v>
      </c>
      <c r="W39" s="46" t="s">
        <v>168</v>
      </c>
      <c r="X39" s="61" t="s">
        <v>168</v>
      </c>
      <c r="Y39" s="46" t="s">
        <v>168</v>
      </c>
      <c r="Z39" s="61" t="s">
        <v>168</v>
      </c>
      <c r="AA39" s="46" t="s">
        <v>168</v>
      </c>
      <c r="AB39" s="61" t="s">
        <v>168</v>
      </c>
      <c r="AC39" s="46" t="s">
        <v>168</v>
      </c>
      <c r="AD39" s="61" t="s">
        <v>168</v>
      </c>
      <c r="AE39" s="46" t="s">
        <v>168</v>
      </c>
      <c r="AF39" s="61" t="s">
        <v>168</v>
      </c>
      <c r="AG39" s="46" t="s">
        <v>168</v>
      </c>
      <c r="AH39" s="61" t="s">
        <v>168</v>
      </c>
      <c r="AI39" s="46" t="s">
        <v>168</v>
      </c>
      <c r="AJ39" s="61" t="s">
        <v>168</v>
      </c>
      <c r="AK39" s="46" t="s">
        <v>168</v>
      </c>
    </row>
    <row r="40" spans="1:37" ht="12.75">
      <c r="A40" s="47" t="s">
        <v>103</v>
      </c>
      <c r="B40" s="50">
        <v>17.76</v>
      </c>
      <c r="C40" s="51" t="s">
        <v>13</v>
      </c>
      <c r="D40" s="50" t="s">
        <v>168</v>
      </c>
      <c r="E40" s="46" t="s">
        <v>168</v>
      </c>
      <c r="F40" s="52" t="s">
        <v>133</v>
      </c>
      <c r="G40" s="46" t="s">
        <v>13</v>
      </c>
      <c r="H40" s="86" t="s">
        <v>102</v>
      </c>
      <c r="I40" s="39" t="s">
        <v>35</v>
      </c>
      <c r="J40" s="52" t="s">
        <v>102</v>
      </c>
      <c r="K40" s="84" t="s">
        <v>35</v>
      </c>
      <c r="L40" s="86" t="s">
        <v>102</v>
      </c>
      <c r="M40" s="39" t="s">
        <v>40</v>
      </c>
      <c r="N40" s="86">
        <v>15.157</v>
      </c>
      <c r="O40" s="7" t="s">
        <v>12</v>
      </c>
      <c r="P40" s="86">
        <v>15.413</v>
      </c>
      <c r="Q40" s="39" t="s">
        <v>15</v>
      </c>
      <c r="R40" s="86">
        <v>14.561</v>
      </c>
      <c r="S40" s="39" t="s">
        <v>10</v>
      </c>
      <c r="T40" s="86" t="s">
        <v>102</v>
      </c>
      <c r="U40" s="39" t="s">
        <v>37</v>
      </c>
      <c r="V40" s="86" t="s">
        <v>168</v>
      </c>
      <c r="W40" s="39" t="s">
        <v>168</v>
      </c>
      <c r="X40" s="86" t="s">
        <v>168</v>
      </c>
      <c r="Y40" s="39" t="s">
        <v>168</v>
      </c>
      <c r="Z40" s="61" t="s">
        <v>168</v>
      </c>
      <c r="AA40" s="46" t="s">
        <v>168</v>
      </c>
      <c r="AB40" s="61" t="s">
        <v>168</v>
      </c>
      <c r="AC40" s="46" t="s">
        <v>168</v>
      </c>
      <c r="AD40" s="61" t="s">
        <v>168</v>
      </c>
      <c r="AE40" s="46" t="s">
        <v>168</v>
      </c>
      <c r="AF40" s="86" t="s">
        <v>102</v>
      </c>
      <c r="AG40" s="39" t="s">
        <v>43</v>
      </c>
      <c r="AH40" s="586">
        <v>18.261</v>
      </c>
      <c r="AI40" s="589" t="s">
        <v>34</v>
      </c>
      <c r="AJ40" s="768">
        <v>16.552</v>
      </c>
      <c r="AK40" s="769" t="s">
        <v>35</v>
      </c>
    </row>
    <row r="41" spans="1:37" ht="12.75">
      <c r="A41" s="47" t="s">
        <v>342</v>
      </c>
      <c r="B41" s="6" t="s">
        <v>168</v>
      </c>
      <c r="C41" s="39" t="s">
        <v>168</v>
      </c>
      <c r="D41" s="6" t="s">
        <v>168</v>
      </c>
      <c r="E41" s="39" t="s">
        <v>168</v>
      </c>
      <c r="F41" s="6" t="s">
        <v>168</v>
      </c>
      <c r="G41" s="39" t="s">
        <v>168</v>
      </c>
      <c r="H41" s="6" t="s">
        <v>168</v>
      </c>
      <c r="I41" s="39" t="s">
        <v>168</v>
      </c>
      <c r="J41" s="6" t="s">
        <v>168</v>
      </c>
      <c r="K41" s="39" t="s">
        <v>168</v>
      </c>
      <c r="L41" s="6" t="s">
        <v>168</v>
      </c>
      <c r="M41" s="39" t="s">
        <v>168</v>
      </c>
      <c r="N41" s="6" t="s">
        <v>168</v>
      </c>
      <c r="O41" s="39" t="s">
        <v>168</v>
      </c>
      <c r="P41" s="6" t="s">
        <v>168</v>
      </c>
      <c r="Q41" s="39" t="s">
        <v>168</v>
      </c>
      <c r="R41" s="6" t="s">
        <v>168</v>
      </c>
      <c r="S41" s="39" t="s">
        <v>168</v>
      </c>
      <c r="T41" s="6" t="s">
        <v>168</v>
      </c>
      <c r="U41" s="39" t="s">
        <v>168</v>
      </c>
      <c r="V41" s="86">
        <v>17.161</v>
      </c>
      <c r="W41" s="39" t="s">
        <v>32</v>
      </c>
      <c r="X41" s="86">
        <v>28.21</v>
      </c>
      <c r="Y41" s="39" t="s">
        <v>37</v>
      </c>
      <c r="Z41" s="541" t="s">
        <v>102</v>
      </c>
      <c r="AA41" s="39" t="s">
        <v>38</v>
      </c>
      <c r="AB41" s="61" t="s">
        <v>168</v>
      </c>
      <c r="AC41" s="46" t="s">
        <v>168</v>
      </c>
      <c r="AD41" s="61" t="s">
        <v>168</v>
      </c>
      <c r="AE41" s="46" t="s">
        <v>168</v>
      </c>
      <c r="AF41" s="61" t="s">
        <v>168</v>
      </c>
      <c r="AG41" s="46" t="s">
        <v>168</v>
      </c>
      <c r="AH41" s="61" t="s">
        <v>168</v>
      </c>
      <c r="AI41" s="46" t="s">
        <v>168</v>
      </c>
      <c r="AJ41" s="61" t="s">
        <v>168</v>
      </c>
      <c r="AK41" s="46" t="s">
        <v>168</v>
      </c>
    </row>
    <row r="42" spans="1:37" ht="12.75">
      <c r="A42" s="47" t="s">
        <v>201</v>
      </c>
      <c r="B42" s="50" t="s">
        <v>168</v>
      </c>
      <c r="C42" s="51" t="s">
        <v>168</v>
      </c>
      <c r="D42" s="50" t="s">
        <v>168</v>
      </c>
      <c r="E42" s="46" t="s">
        <v>168</v>
      </c>
      <c r="F42" s="52" t="s">
        <v>168</v>
      </c>
      <c r="G42" s="46" t="s">
        <v>168</v>
      </c>
      <c r="H42" s="86" t="s">
        <v>168</v>
      </c>
      <c r="I42" s="39" t="s">
        <v>168</v>
      </c>
      <c r="J42" s="52" t="s">
        <v>168</v>
      </c>
      <c r="K42" s="84" t="s">
        <v>168</v>
      </c>
      <c r="L42" s="86">
        <v>15.634</v>
      </c>
      <c r="M42" s="39" t="s">
        <v>20</v>
      </c>
      <c r="N42" s="86">
        <v>16.738</v>
      </c>
      <c r="O42" s="7" t="s">
        <v>33</v>
      </c>
      <c r="P42" s="86">
        <v>15.136</v>
      </c>
      <c r="Q42" s="39" t="s">
        <v>12</v>
      </c>
      <c r="R42" s="86">
        <v>14.937</v>
      </c>
      <c r="S42" s="39" t="s">
        <v>15</v>
      </c>
      <c r="T42" s="86">
        <v>14.855</v>
      </c>
      <c r="U42" s="39" t="s">
        <v>10</v>
      </c>
      <c r="V42" s="86">
        <v>15.273</v>
      </c>
      <c r="W42" s="39" t="s">
        <v>19</v>
      </c>
      <c r="X42" s="86">
        <v>14.927</v>
      </c>
      <c r="Y42" s="39" t="s">
        <v>19</v>
      </c>
      <c r="Z42" s="541" t="s">
        <v>102</v>
      </c>
      <c r="AA42" s="39" t="s">
        <v>38</v>
      </c>
      <c r="AB42" s="61" t="s">
        <v>168</v>
      </c>
      <c r="AC42" s="46" t="s">
        <v>168</v>
      </c>
      <c r="AD42" s="61" t="s">
        <v>168</v>
      </c>
      <c r="AE42" s="46" t="s">
        <v>168</v>
      </c>
      <c r="AF42" s="61" t="s">
        <v>168</v>
      </c>
      <c r="AG42" s="46" t="s">
        <v>168</v>
      </c>
      <c r="AH42" s="61" t="s">
        <v>168</v>
      </c>
      <c r="AI42" s="46" t="s">
        <v>168</v>
      </c>
      <c r="AJ42" s="61" t="s">
        <v>168</v>
      </c>
      <c r="AK42" s="46" t="s">
        <v>168</v>
      </c>
    </row>
    <row r="43" spans="1:37" ht="12.75">
      <c r="A43" s="47" t="s">
        <v>355</v>
      </c>
      <c r="B43" s="52" t="s">
        <v>168</v>
      </c>
      <c r="C43" s="46" t="s">
        <v>168</v>
      </c>
      <c r="D43" s="50" t="s">
        <v>168</v>
      </c>
      <c r="E43" s="46" t="s">
        <v>168</v>
      </c>
      <c r="F43" s="6" t="s">
        <v>168</v>
      </c>
      <c r="G43" s="39" t="s">
        <v>168</v>
      </c>
      <c r="H43" s="86" t="s">
        <v>168</v>
      </c>
      <c r="I43" s="39" t="s">
        <v>168</v>
      </c>
      <c r="J43" s="52" t="s">
        <v>168</v>
      </c>
      <c r="K43" s="84" t="s">
        <v>168</v>
      </c>
      <c r="L43" s="86" t="s">
        <v>168</v>
      </c>
      <c r="M43" s="39" t="s">
        <v>168</v>
      </c>
      <c r="N43" s="86" t="s">
        <v>168</v>
      </c>
      <c r="O43" s="7" t="s">
        <v>168</v>
      </c>
      <c r="P43" s="86" t="s">
        <v>168</v>
      </c>
      <c r="Q43" s="135" t="s">
        <v>168</v>
      </c>
      <c r="R43" s="86" t="s">
        <v>168</v>
      </c>
      <c r="S43" s="135" t="s">
        <v>168</v>
      </c>
      <c r="T43" s="61" t="s">
        <v>168</v>
      </c>
      <c r="U43" s="46" t="s">
        <v>168</v>
      </c>
      <c r="V43" s="61" t="s">
        <v>168</v>
      </c>
      <c r="W43" s="46" t="s">
        <v>168</v>
      </c>
      <c r="X43" s="86">
        <v>14.605</v>
      </c>
      <c r="Y43" s="39" t="s">
        <v>16</v>
      </c>
      <c r="Z43" s="541" t="s">
        <v>102</v>
      </c>
      <c r="AA43" s="39" t="s">
        <v>38</v>
      </c>
      <c r="AB43" s="588">
        <v>18.105</v>
      </c>
      <c r="AC43" s="589" t="s">
        <v>39</v>
      </c>
      <c r="AD43" s="651">
        <v>15.055</v>
      </c>
      <c r="AE43" s="652" t="s">
        <v>21</v>
      </c>
      <c r="AF43" s="86">
        <v>17.746</v>
      </c>
      <c r="AG43" s="39" t="s">
        <v>34</v>
      </c>
      <c r="AH43" s="586">
        <v>15.851</v>
      </c>
      <c r="AI43" s="589" t="s">
        <v>26</v>
      </c>
      <c r="AJ43" s="61" t="s">
        <v>168</v>
      </c>
      <c r="AK43" s="46" t="s">
        <v>168</v>
      </c>
    </row>
    <row r="44" spans="1:37" ht="12.75">
      <c r="A44" s="47" t="s">
        <v>283</v>
      </c>
      <c r="B44" s="50" t="s">
        <v>168</v>
      </c>
      <c r="C44" s="51" t="s">
        <v>168</v>
      </c>
      <c r="D44" s="50" t="s">
        <v>168</v>
      </c>
      <c r="E44" s="46" t="s">
        <v>168</v>
      </c>
      <c r="F44" s="52" t="s">
        <v>168</v>
      </c>
      <c r="G44" s="46" t="s">
        <v>168</v>
      </c>
      <c r="H44" s="86" t="s">
        <v>168</v>
      </c>
      <c r="I44" s="39" t="s">
        <v>168</v>
      </c>
      <c r="J44" s="52" t="s">
        <v>168</v>
      </c>
      <c r="K44" s="84" t="s">
        <v>168</v>
      </c>
      <c r="L44" s="86" t="s">
        <v>168</v>
      </c>
      <c r="M44" s="39" t="s">
        <v>168</v>
      </c>
      <c r="N44" s="86" t="s">
        <v>168</v>
      </c>
      <c r="O44" s="7" t="s">
        <v>168</v>
      </c>
      <c r="P44" s="86" t="s">
        <v>168</v>
      </c>
      <c r="Q44" s="39" t="s">
        <v>168</v>
      </c>
      <c r="R44" s="86" t="s">
        <v>102</v>
      </c>
      <c r="S44" s="39" t="s">
        <v>42</v>
      </c>
      <c r="T44" s="86">
        <v>16.853</v>
      </c>
      <c r="U44" s="39" t="s">
        <v>30</v>
      </c>
      <c r="V44" s="86" t="s">
        <v>168</v>
      </c>
      <c r="W44" s="39" t="s">
        <v>168</v>
      </c>
      <c r="X44" s="86" t="s">
        <v>168</v>
      </c>
      <c r="Y44" s="39" t="s">
        <v>168</v>
      </c>
      <c r="Z44" s="61" t="s">
        <v>168</v>
      </c>
      <c r="AA44" s="46" t="s">
        <v>168</v>
      </c>
      <c r="AB44" s="61" t="s">
        <v>168</v>
      </c>
      <c r="AC44" s="46" t="s">
        <v>168</v>
      </c>
      <c r="AD44" s="61" t="s">
        <v>168</v>
      </c>
      <c r="AE44" s="46" t="s">
        <v>168</v>
      </c>
      <c r="AF44" s="61" t="s">
        <v>168</v>
      </c>
      <c r="AG44" s="46" t="s">
        <v>168</v>
      </c>
      <c r="AH44" s="61" t="s">
        <v>168</v>
      </c>
      <c r="AI44" s="46" t="s">
        <v>168</v>
      </c>
      <c r="AJ44" s="61" t="s">
        <v>168</v>
      </c>
      <c r="AK44" s="46" t="s">
        <v>168</v>
      </c>
    </row>
    <row r="45" spans="1:37" ht="12.75">
      <c r="A45" s="47" t="s">
        <v>158</v>
      </c>
      <c r="B45" s="50">
        <v>20.48</v>
      </c>
      <c r="C45" s="51" t="s">
        <v>16</v>
      </c>
      <c r="D45" s="50" t="s">
        <v>102</v>
      </c>
      <c r="E45" s="46" t="s">
        <v>30</v>
      </c>
      <c r="F45" s="6" t="s">
        <v>102</v>
      </c>
      <c r="G45" s="39" t="s">
        <v>31</v>
      </c>
      <c r="H45" s="86">
        <v>15.793</v>
      </c>
      <c r="I45" s="39" t="s">
        <v>11</v>
      </c>
      <c r="J45" s="52">
        <v>15.821</v>
      </c>
      <c r="K45" s="84" t="s">
        <v>12</v>
      </c>
      <c r="L45" s="86">
        <v>14.198</v>
      </c>
      <c r="M45" s="46" t="s">
        <v>8</v>
      </c>
      <c r="N45" s="86">
        <v>15.156</v>
      </c>
      <c r="O45" s="84" t="s">
        <v>11</v>
      </c>
      <c r="P45" s="61" t="s">
        <v>102</v>
      </c>
      <c r="Q45" s="46" t="s">
        <v>41</v>
      </c>
      <c r="R45" s="61">
        <v>15.736</v>
      </c>
      <c r="S45" s="46" t="s">
        <v>26</v>
      </c>
      <c r="T45" s="61">
        <v>15.099</v>
      </c>
      <c r="U45" s="46" t="s">
        <v>16</v>
      </c>
      <c r="V45" s="61">
        <v>15.182</v>
      </c>
      <c r="W45" s="46" t="s">
        <v>17</v>
      </c>
      <c r="X45" s="61">
        <v>14.571</v>
      </c>
      <c r="Y45" s="46" t="s">
        <v>15</v>
      </c>
      <c r="Z45" s="541">
        <v>17.718</v>
      </c>
      <c r="AA45" s="39" t="s">
        <v>27</v>
      </c>
      <c r="AB45" s="61" t="s">
        <v>168</v>
      </c>
      <c r="AC45" s="46" t="s">
        <v>168</v>
      </c>
      <c r="AD45" s="61" t="s">
        <v>168</v>
      </c>
      <c r="AE45" s="46" t="s">
        <v>168</v>
      </c>
      <c r="AF45" s="61" t="s">
        <v>168</v>
      </c>
      <c r="AG45" s="46" t="s">
        <v>168</v>
      </c>
      <c r="AH45" s="61" t="s">
        <v>168</v>
      </c>
      <c r="AI45" s="46" t="s">
        <v>168</v>
      </c>
      <c r="AJ45" s="61" t="s">
        <v>168</v>
      </c>
      <c r="AK45" s="46" t="s">
        <v>168</v>
      </c>
    </row>
    <row r="46" spans="1:37" ht="12.75">
      <c r="A46" s="47" t="s">
        <v>63</v>
      </c>
      <c r="B46" s="52" t="s">
        <v>168</v>
      </c>
      <c r="C46" s="46" t="s">
        <v>168</v>
      </c>
      <c r="D46" s="52" t="s">
        <v>168</v>
      </c>
      <c r="E46" s="46" t="s">
        <v>168</v>
      </c>
      <c r="F46" s="52" t="s">
        <v>135</v>
      </c>
      <c r="G46" s="46" t="s">
        <v>14</v>
      </c>
      <c r="H46" s="86">
        <v>15.176</v>
      </c>
      <c r="I46" s="39" t="s">
        <v>8</v>
      </c>
      <c r="J46" s="52" t="s">
        <v>168</v>
      </c>
      <c r="K46" s="84" t="s">
        <v>168</v>
      </c>
      <c r="L46" s="86">
        <v>17.459</v>
      </c>
      <c r="M46" s="46" t="s">
        <v>31</v>
      </c>
      <c r="N46" s="86">
        <v>15.731</v>
      </c>
      <c r="O46" s="84" t="s">
        <v>16</v>
      </c>
      <c r="P46" s="61" t="s">
        <v>168</v>
      </c>
      <c r="Q46" s="109" t="s">
        <v>168</v>
      </c>
      <c r="R46" s="61" t="s">
        <v>168</v>
      </c>
      <c r="S46" s="109" t="s">
        <v>168</v>
      </c>
      <c r="T46" s="61" t="s">
        <v>168</v>
      </c>
      <c r="U46" s="109" t="s">
        <v>168</v>
      </c>
      <c r="V46" s="61" t="s">
        <v>168</v>
      </c>
      <c r="W46" s="109" t="s">
        <v>168</v>
      </c>
      <c r="X46" s="61" t="s">
        <v>168</v>
      </c>
      <c r="Y46" s="109" t="s">
        <v>168</v>
      </c>
      <c r="Z46" s="61" t="s">
        <v>168</v>
      </c>
      <c r="AA46" s="46" t="s">
        <v>168</v>
      </c>
      <c r="AB46" s="61" t="s">
        <v>168</v>
      </c>
      <c r="AC46" s="46" t="s">
        <v>168</v>
      </c>
      <c r="AD46" s="61" t="s">
        <v>168</v>
      </c>
      <c r="AE46" s="46" t="s">
        <v>168</v>
      </c>
      <c r="AF46" s="61" t="s">
        <v>168</v>
      </c>
      <c r="AG46" s="46" t="s">
        <v>168</v>
      </c>
      <c r="AH46" s="61" t="s">
        <v>168</v>
      </c>
      <c r="AI46" s="46" t="s">
        <v>168</v>
      </c>
      <c r="AJ46" s="61" t="s">
        <v>168</v>
      </c>
      <c r="AK46" s="46" t="s">
        <v>168</v>
      </c>
    </row>
    <row r="47" spans="1:37" ht="12.75">
      <c r="A47" s="47" t="s">
        <v>237</v>
      </c>
      <c r="B47" s="50" t="s">
        <v>168</v>
      </c>
      <c r="C47" s="51" t="s">
        <v>168</v>
      </c>
      <c r="D47" s="50" t="s">
        <v>168</v>
      </c>
      <c r="E47" s="46" t="s">
        <v>168</v>
      </c>
      <c r="F47" s="52" t="s">
        <v>168</v>
      </c>
      <c r="G47" s="46" t="s">
        <v>168</v>
      </c>
      <c r="H47" s="86" t="s">
        <v>168</v>
      </c>
      <c r="I47" s="39" t="s">
        <v>168</v>
      </c>
      <c r="J47" s="86" t="s">
        <v>168</v>
      </c>
      <c r="K47" s="39" t="s">
        <v>168</v>
      </c>
      <c r="L47" s="86" t="s">
        <v>168</v>
      </c>
      <c r="M47" s="39" t="s">
        <v>168</v>
      </c>
      <c r="N47" s="86">
        <v>19.096</v>
      </c>
      <c r="O47" s="84" t="s">
        <v>42</v>
      </c>
      <c r="P47" s="61" t="s">
        <v>168</v>
      </c>
      <c r="Q47" s="109" t="s">
        <v>168</v>
      </c>
      <c r="R47" s="61" t="s">
        <v>102</v>
      </c>
      <c r="S47" s="109" t="s">
        <v>42</v>
      </c>
      <c r="T47" s="61" t="s">
        <v>168</v>
      </c>
      <c r="U47" s="109" t="s">
        <v>168</v>
      </c>
      <c r="V47" s="61" t="s">
        <v>168</v>
      </c>
      <c r="W47" s="109" t="s">
        <v>168</v>
      </c>
      <c r="X47" s="61" t="s">
        <v>168</v>
      </c>
      <c r="Y47" s="109" t="s">
        <v>168</v>
      </c>
      <c r="Z47" s="61" t="s">
        <v>168</v>
      </c>
      <c r="AA47" s="46" t="s">
        <v>168</v>
      </c>
      <c r="AB47" s="61" t="s">
        <v>168</v>
      </c>
      <c r="AC47" s="46" t="s">
        <v>168</v>
      </c>
      <c r="AD47" s="61" t="s">
        <v>168</v>
      </c>
      <c r="AE47" s="46" t="s">
        <v>168</v>
      </c>
      <c r="AF47" s="61" t="s">
        <v>168</v>
      </c>
      <c r="AG47" s="46" t="s">
        <v>168</v>
      </c>
      <c r="AH47" s="61" t="s">
        <v>168</v>
      </c>
      <c r="AI47" s="46" t="s">
        <v>168</v>
      </c>
      <c r="AJ47" s="61" t="s">
        <v>168</v>
      </c>
      <c r="AK47" s="46" t="s">
        <v>168</v>
      </c>
    </row>
    <row r="48" spans="1:37" ht="12.75">
      <c r="A48" s="47" t="s">
        <v>340</v>
      </c>
      <c r="B48" s="6" t="s">
        <v>168</v>
      </c>
      <c r="C48" s="39" t="s">
        <v>168</v>
      </c>
      <c r="D48" s="6" t="s">
        <v>168</v>
      </c>
      <c r="E48" s="39" t="s">
        <v>168</v>
      </c>
      <c r="F48" s="6" t="s">
        <v>168</v>
      </c>
      <c r="G48" s="39" t="s">
        <v>168</v>
      </c>
      <c r="H48" s="86">
        <v>16.982</v>
      </c>
      <c r="I48" s="39" t="s">
        <v>15</v>
      </c>
      <c r="J48" s="52">
        <v>15.879</v>
      </c>
      <c r="K48" s="84" t="s">
        <v>13</v>
      </c>
      <c r="L48" s="86">
        <v>15.468</v>
      </c>
      <c r="M48" s="46" t="s">
        <v>18</v>
      </c>
      <c r="N48" s="86">
        <v>15.119</v>
      </c>
      <c r="O48" s="84" t="s">
        <v>10</v>
      </c>
      <c r="P48" s="61">
        <v>16.541</v>
      </c>
      <c r="Q48" s="46" t="s">
        <v>25</v>
      </c>
      <c r="R48" s="61">
        <v>15.705</v>
      </c>
      <c r="S48" s="46" t="s">
        <v>24</v>
      </c>
      <c r="T48" s="61" t="s">
        <v>102</v>
      </c>
      <c r="U48" s="46" t="s">
        <v>37</v>
      </c>
      <c r="V48" s="61">
        <v>15.842</v>
      </c>
      <c r="W48" s="46" t="s">
        <v>24</v>
      </c>
      <c r="X48" s="61">
        <v>15.244</v>
      </c>
      <c r="Y48" s="46" t="s">
        <v>22</v>
      </c>
      <c r="Z48" s="541" t="s">
        <v>102</v>
      </c>
      <c r="AA48" s="39" t="s">
        <v>38</v>
      </c>
      <c r="AB48" s="588">
        <v>14.719</v>
      </c>
      <c r="AC48" s="589" t="s">
        <v>9</v>
      </c>
      <c r="AD48" s="651">
        <v>14.907</v>
      </c>
      <c r="AE48" s="652" t="s">
        <v>19</v>
      </c>
      <c r="AF48" s="86" t="s">
        <v>102</v>
      </c>
      <c r="AG48" s="39" t="s">
        <v>43</v>
      </c>
      <c r="AH48" s="586" t="s">
        <v>102</v>
      </c>
      <c r="AI48" s="589" t="s">
        <v>36</v>
      </c>
      <c r="AJ48" s="768">
        <v>15.881</v>
      </c>
      <c r="AK48" s="769" t="s">
        <v>28</v>
      </c>
    </row>
    <row r="49" spans="1:37" ht="12.75">
      <c r="A49" s="47" t="s">
        <v>341</v>
      </c>
      <c r="B49" s="6" t="s">
        <v>168</v>
      </c>
      <c r="C49" s="39" t="s">
        <v>168</v>
      </c>
      <c r="D49" s="6" t="s">
        <v>168</v>
      </c>
      <c r="E49" s="39" t="s">
        <v>168</v>
      </c>
      <c r="F49" s="6" t="s">
        <v>168</v>
      </c>
      <c r="G49" s="39" t="s">
        <v>168</v>
      </c>
      <c r="H49" s="6" t="s">
        <v>168</v>
      </c>
      <c r="I49" s="39" t="s">
        <v>168</v>
      </c>
      <c r="J49" s="6" t="s">
        <v>168</v>
      </c>
      <c r="K49" s="39" t="s">
        <v>168</v>
      </c>
      <c r="L49" s="6" t="s">
        <v>168</v>
      </c>
      <c r="M49" s="39" t="s">
        <v>168</v>
      </c>
      <c r="N49" s="6" t="s">
        <v>168</v>
      </c>
      <c r="O49" s="39" t="s">
        <v>168</v>
      </c>
      <c r="P49" s="6" t="s">
        <v>168</v>
      </c>
      <c r="Q49" s="39" t="s">
        <v>168</v>
      </c>
      <c r="R49" s="6" t="s">
        <v>168</v>
      </c>
      <c r="S49" s="39" t="s">
        <v>168</v>
      </c>
      <c r="T49" s="6" t="s">
        <v>168</v>
      </c>
      <c r="U49" s="39" t="s">
        <v>168</v>
      </c>
      <c r="V49" s="61">
        <v>15.967</v>
      </c>
      <c r="W49" s="46" t="s">
        <v>26</v>
      </c>
      <c r="X49" s="61" t="s">
        <v>168</v>
      </c>
      <c r="Y49" s="46" t="s">
        <v>168</v>
      </c>
      <c r="Z49" s="541" t="s">
        <v>102</v>
      </c>
      <c r="AA49" s="39" t="s">
        <v>38</v>
      </c>
      <c r="AB49" s="588" t="s">
        <v>102</v>
      </c>
      <c r="AC49" s="589" t="s">
        <v>198</v>
      </c>
      <c r="AD49" s="651" t="s">
        <v>102</v>
      </c>
      <c r="AE49" s="652" t="s">
        <v>42</v>
      </c>
      <c r="AF49" s="86" t="s">
        <v>102</v>
      </c>
      <c r="AG49" s="39" t="s">
        <v>43</v>
      </c>
      <c r="AH49" s="61" t="s">
        <v>168</v>
      </c>
      <c r="AI49" s="46" t="s">
        <v>168</v>
      </c>
      <c r="AJ49" s="61" t="s">
        <v>168</v>
      </c>
      <c r="AK49" s="46" t="s">
        <v>168</v>
      </c>
    </row>
    <row r="50" spans="1:37" ht="12.75">
      <c r="A50" s="47" t="s">
        <v>53</v>
      </c>
      <c r="B50" s="50">
        <v>18.56</v>
      </c>
      <c r="C50" s="51" t="s">
        <v>14</v>
      </c>
      <c r="D50" s="50">
        <v>18.87</v>
      </c>
      <c r="E50" s="46" t="s">
        <v>13</v>
      </c>
      <c r="F50" s="52" t="s">
        <v>136</v>
      </c>
      <c r="G50" s="46" t="s">
        <v>15</v>
      </c>
      <c r="H50" s="86">
        <v>18.835</v>
      </c>
      <c r="I50" s="39" t="s">
        <v>22</v>
      </c>
      <c r="J50" s="52">
        <v>18.855</v>
      </c>
      <c r="K50" s="84" t="s">
        <v>27</v>
      </c>
      <c r="L50" s="86" t="s">
        <v>102</v>
      </c>
      <c r="M50" s="46" t="s">
        <v>40</v>
      </c>
      <c r="N50" s="86">
        <v>38.085</v>
      </c>
      <c r="O50" s="84" t="s">
        <v>222</v>
      </c>
      <c r="P50" s="61">
        <v>20.059</v>
      </c>
      <c r="Q50" s="46" t="s">
        <v>36</v>
      </c>
      <c r="R50" s="61">
        <v>16.128</v>
      </c>
      <c r="S50" s="46" t="s">
        <v>29</v>
      </c>
      <c r="T50" s="61" t="s">
        <v>168</v>
      </c>
      <c r="U50" s="46" t="s">
        <v>168</v>
      </c>
      <c r="V50" s="61">
        <v>15.816</v>
      </c>
      <c r="W50" s="46" t="s">
        <v>23</v>
      </c>
      <c r="X50" s="61">
        <v>16.429</v>
      </c>
      <c r="Y50" s="46" t="s">
        <v>29</v>
      </c>
      <c r="Z50" s="541">
        <v>15.507</v>
      </c>
      <c r="AA50" s="39" t="s">
        <v>16</v>
      </c>
      <c r="AB50" s="588">
        <v>16.706</v>
      </c>
      <c r="AC50" s="589" t="s">
        <v>34</v>
      </c>
      <c r="AD50" s="651">
        <v>14.419</v>
      </c>
      <c r="AE50" s="652" t="s">
        <v>16</v>
      </c>
      <c r="AF50" s="86">
        <v>15.47</v>
      </c>
      <c r="AG50" s="39" t="s">
        <v>21</v>
      </c>
      <c r="AH50" s="586" t="s">
        <v>102</v>
      </c>
      <c r="AI50" s="589" t="s">
        <v>36</v>
      </c>
      <c r="AJ50" s="768">
        <v>16.337</v>
      </c>
      <c r="AK50" s="769" t="s">
        <v>32</v>
      </c>
    </row>
    <row r="51" spans="1:37" ht="12.75">
      <c r="A51" s="47" t="s">
        <v>289</v>
      </c>
      <c r="B51" s="50" t="s">
        <v>168</v>
      </c>
      <c r="C51" s="51" t="s">
        <v>168</v>
      </c>
      <c r="D51" s="50" t="s">
        <v>168</v>
      </c>
      <c r="E51" s="46" t="s">
        <v>168</v>
      </c>
      <c r="F51" s="52" t="s">
        <v>168</v>
      </c>
      <c r="G51" s="46" t="s">
        <v>168</v>
      </c>
      <c r="H51" s="86" t="s">
        <v>168</v>
      </c>
      <c r="I51" s="39" t="s">
        <v>168</v>
      </c>
      <c r="J51" s="52" t="s">
        <v>168</v>
      </c>
      <c r="K51" s="84" t="s">
        <v>168</v>
      </c>
      <c r="L51" s="86" t="s">
        <v>168</v>
      </c>
      <c r="M51" s="46" t="s">
        <v>168</v>
      </c>
      <c r="N51" s="86" t="s">
        <v>168</v>
      </c>
      <c r="O51" s="84" t="s">
        <v>168</v>
      </c>
      <c r="P51" s="61" t="s">
        <v>102</v>
      </c>
      <c r="Q51" s="46" t="s">
        <v>41</v>
      </c>
      <c r="R51" s="61">
        <v>16.442</v>
      </c>
      <c r="S51" s="46" t="s">
        <v>32</v>
      </c>
      <c r="T51" s="61" t="s">
        <v>102</v>
      </c>
      <c r="U51" s="46" t="s">
        <v>37</v>
      </c>
      <c r="V51" s="61">
        <v>16.42</v>
      </c>
      <c r="W51" s="46" t="s">
        <v>29</v>
      </c>
      <c r="X51" s="61" t="s">
        <v>102</v>
      </c>
      <c r="Y51" s="46" t="s">
        <v>39</v>
      </c>
      <c r="Z51" s="541">
        <v>16.586</v>
      </c>
      <c r="AA51" s="39" t="s">
        <v>21</v>
      </c>
      <c r="AB51" s="588">
        <v>15.647</v>
      </c>
      <c r="AC51" s="589" t="s">
        <v>24</v>
      </c>
      <c r="AD51" s="651">
        <v>15.274</v>
      </c>
      <c r="AE51" s="652" t="s">
        <v>28</v>
      </c>
      <c r="AF51" s="86">
        <v>18.005</v>
      </c>
      <c r="AG51" s="39" t="s">
        <v>36</v>
      </c>
      <c r="AH51" s="586">
        <v>15.203</v>
      </c>
      <c r="AI51" s="589" t="s">
        <v>22</v>
      </c>
      <c r="AJ51" s="768">
        <v>16.226</v>
      </c>
      <c r="AK51" s="769" t="s">
        <v>31</v>
      </c>
    </row>
    <row r="52" spans="1:37" ht="12.75">
      <c r="A52" s="47" t="s">
        <v>290</v>
      </c>
      <c r="B52" s="50" t="s">
        <v>168</v>
      </c>
      <c r="C52" s="51" t="s">
        <v>168</v>
      </c>
      <c r="D52" s="50" t="s">
        <v>168</v>
      </c>
      <c r="E52" s="46" t="s">
        <v>168</v>
      </c>
      <c r="F52" s="52" t="s">
        <v>168</v>
      </c>
      <c r="G52" s="46" t="s">
        <v>168</v>
      </c>
      <c r="H52" s="86" t="s">
        <v>168</v>
      </c>
      <c r="I52" s="39" t="s">
        <v>168</v>
      </c>
      <c r="J52" s="52" t="s">
        <v>168</v>
      </c>
      <c r="K52" s="84" t="s">
        <v>168</v>
      </c>
      <c r="L52" s="86" t="s">
        <v>168</v>
      </c>
      <c r="M52" s="39" t="s">
        <v>168</v>
      </c>
      <c r="N52" s="86" t="s">
        <v>168</v>
      </c>
      <c r="O52" s="7" t="s">
        <v>168</v>
      </c>
      <c r="P52" s="86" t="s">
        <v>168</v>
      </c>
      <c r="Q52" s="39" t="s">
        <v>168</v>
      </c>
      <c r="R52" s="86" t="s">
        <v>102</v>
      </c>
      <c r="S52" s="39" t="s">
        <v>42</v>
      </c>
      <c r="T52" s="86">
        <v>16.86</v>
      </c>
      <c r="U52" s="39" t="s">
        <v>31</v>
      </c>
      <c r="V52" s="86">
        <v>16.686</v>
      </c>
      <c r="W52" s="39" t="s">
        <v>31</v>
      </c>
      <c r="X52" s="86" t="s">
        <v>102</v>
      </c>
      <c r="Y52" s="39" t="s">
        <v>39</v>
      </c>
      <c r="Z52" s="541">
        <v>16.83</v>
      </c>
      <c r="AA52" s="39" t="s">
        <v>23</v>
      </c>
      <c r="AB52" s="588">
        <v>15.203</v>
      </c>
      <c r="AC52" s="589" t="s">
        <v>18</v>
      </c>
      <c r="AD52" s="651">
        <v>15.575</v>
      </c>
      <c r="AE52" s="652" t="s">
        <v>33</v>
      </c>
      <c r="AF52" s="61" t="s">
        <v>168</v>
      </c>
      <c r="AG52" s="46" t="s">
        <v>168</v>
      </c>
      <c r="AH52" s="61" t="s">
        <v>168</v>
      </c>
      <c r="AI52" s="46" t="s">
        <v>168</v>
      </c>
      <c r="AJ52" s="61" t="s">
        <v>168</v>
      </c>
      <c r="AK52" s="46" t="s">
        <v>168</v>
      </c>
    </row>
    <row r="53" spans="1:37" ht="12.75">
      <c r="A53" s="47" t="s">
        <v>208</v>
      </c>
      <c r="B53" s="50" t="s">
        <v>168</v>
      </c>
      <c r="C53" s="51" t="s">
        <v>168</v>
      </c>
      <c r="D53" s="50" t="s">
        <v>168</v>
      </c>
      <c r="E53" s="46" t="s">
        <v>168</v>
      </c>
      <c r="F53" s="52" t="s">
        <v>168</v>
      </c>
      <c r="G53" s="46" t="s">
        <v>168</v>
      </c>
      <c r="H53" s="86" t="s">
        <v>168</v>
      </c>
      <c r="I53" s="39" t="s">
        <v>168</v>
      </c>
      <c r="J53" s="52" t="s">
        <v>168</v>
      </c>
      <c r="K53" s="84" t="s">
        <v>168</v>
      </c>
      <c r="L53" s="86">
        <v>17.927</v>
      </c>
      <c r="M53" s="46" t="s">
        <v>32</v>
      </c>
      <c r="N53" s="86" t="s">
        <v>168</v>
      </c>
      <c r="O53" s="84" t="s">
        <v>168</v>
      </c>
      <c r="P53" s="61" t="s">
        <v>168</v>
      </c>
      <c r="Q53" s="109" t="s">
        <v>168</v>
      </c>
      <c r="R53" s="61" t="s">
        <v>168</v>
      </c>
      <c r="S53" s="109" t="s">
        <v>168</v>
      </c>
      <c r="T53" s="61" t="s">
        <v>168</v>
      </c>
      <c r="U53" s="109" t="s">
        <v>168</v>
      </c>
      <c r="V53" s="61" t="s">
        <v>168</v>
      </c>
      <c r="W53" s="109" t="s">
        <v>168</v>
      </c>
      <c r="X53" s="61" t="s">
        <v>168</v>
      </c>
      <c r="Y53" s="109" t="s">
        <v>168</v>
      </c>
      <c r="Z53" s="61" t="s">
        <v>168</v>
      </c>
      <c r="AA53" s="46" t="s">
        <v>168</v>
      </c>
      <c r="AB53" s="61" t="s">
        <v>168</v>
      </c>
      <c r="AC53" s="46" t="s">
        <v>168</v>
      </c>
      <c r="AD53" s="61" t="s">
        <v>168</v>
      </c>
      <c r="AE53" s="46" t="s">
        <v>168</v>
      </c>
      <c r="AF53" s="61" t="s">
        <v>168</v>
      </c>
      <c r="AG53" s="46" t="s">
        <v>168</v>
      </c>
      <c r="AH53" s="61" t="s">
        <v>168</v>
      </c>
      <c r="AI53" s="46" t="s">
        <v>168</v>
      </c>
      <c r="AJ53" s="61" t="s">
        <v>168</v>
      </c>
      <c r="AK53" s="46" t="s">
        <v>168</v>
      </c>
    </row>
    <row r="54" spans="1:37" ht="12.75">
      <c r="A54" s="774" t="s">
        <v>820</v>
      </c>
      <c r="B54" s="6" t="s">
        <v>168</v>
      </c>
      <c r="C54" s="39" t="s">
        <v>168</v>
      </c>
      <c r="D54" s="6" t="s">
        <v>168</v>
      </c>
      <c r="E54" s="39" t="s">
        <v>168</v>
      </c>
      <c r="F54" s="6" t="s">
        <v>168</v>
      </c>
      <c r="G54" s="39" t="s">
        <v>168</v>
      </c>
      <c r="H54" s="6" t="s">
        <v>168</v>
      </c>
      <c r="I54" s="39" t="s">
        <v>168</v>
      </c>
      <c r="J54" s="6" t="s">
        <v>168</v>
      </c>
      <c r="K54" s="39" t="s">
        <v>168</v>
      </c>
      <c r="L54" s="6" t="s">
        <v>168</v>
      </c>
      <c r="M54" s="39" t="s">
        <v>168</v>
      </c>
      <c r="N54" s="6" t="s">
        <v>168</v>
      </c>
      <c r="O54" s="39" t="s">
        <v>168</v>
      </c>
      <c r="P54" s="6" t="s">
        <v>168</v>
      </c>
      <c r="Q54" s="39" t="s">
        <v>168</v>
      </c>
      <c r="R54" s="6" t="s">
        <v>168</v>
      </c>
      <c r="S54" s="39" t="s">
        <v>168</v>
      </c>
      <c r="T54" s="6" t="s">
        <v>168</v>
      </c>
      <c r="U54" s="39" t="s">
        <v>168</v>
      </c>
      <c r="V54" s="6" t="s">
        <v>168</v>
      </c>
      <c r="W54" s="39" t="s">
        <v>168</v>
      </c>
      <c r="X54" s="6" t="s">
        <v>168</v>
      </c>
      <c r="Y54" s="39" t="s">
        <v>168</v>
      </c>
      <c r="Z54" s="6" t="s">
        <v>168</v>
      </c>
      <c r="AA54" s="39" t="s">
        <v>168</v>
      </c>
      <c r="AB54" s="6" t="s">
        <v>168</v>
      </c>
      <c r="AC54" s="39" t="s">
        <v>168</v>
      </c>
      <c r="AD54" s="6" t="s">
        <v>168</v>
      </c>
      <c r="AE54" s="39" t="s">
        <v>168</v>
      </c>
      <c r="AF54" s="6" t="s">
        <v>168</v>
      </c>
      <c r="AG54" s="39" t="s">
        <v>168</v>
      </c>
      <c r="AH54" s="6" t="s">
        <v>168</v>
      </c>
      <c r="AI54" s="39" t="s">
        <v>168</v>
      </c>
      <c r="AJ54" s="768">
        <v>15.317</v>
      </c>
      <c r="AK54" s="769" t="s">
        <v>23</v>
      </c>
    </row>
    <row r="55" spans="1:37" ht="12.75">
      <c r="A55" s="47" t="s">
        <v>258</v>
      </c>
      <c r="B55" s="50" t="s">
        <v>168</v>
      </c>
      <c r="C55" s="51" t="s">
        <v>168</v>
      </c>
      <c r="D55" s="50" t="s">
        <v>168</v>
      </c>
      <c r="E55" s="46" t="s">
        <v>168</v>
      </c>
      <c r="F55" s="52" t="s">
        <v>168</v>
      </c>
      <c r="G55" s="46" t="s">
        <v>168</v>
      </c>
      <c r="H55" s="86" t="s">
        <v>168</v>
      </c>
      <c r="I55" s="39" t="s">
        <v>168</v>
      </c>
      <c r="J55" s="86" t="s">
        <v>168</v>
      </c>
      <c r="K55" s="39" t="s">
        <v>168</v>
      </c>
      <c r="L55" s="86" t="s">
        <v>168</v>
      </c>
      <c r="M55" s="39" t="s">
        <v>168</v>
      </c>
      <c r="N55" s="86" t="s">
        <v>168</v>
      </c>
      <c r="O55" s="84" t="s">
        <v>168</v>
      </c>
      <c r="P55" s="61" t="s">
        <v>102</v>
      </c>
      <c r="Q55" s="109" t="s">
        <v>41</v>
      </c>
      <c r="R55" s="61">
        <v>16.492</v>
      </c>
      <c r="S55" s="109" t="s">
        <v>33</v>
      </c>
      <c r="T55" s="61">
        <v>15.61</v>
      </c>
      <c r="U55" s="109" t="s">
        <v>21</v>
      </c>
      <c r="V55" s="61">
        <v>16.397</v>
      </c>
      <c r="W55" s="109" t="s">
        <v>28</v>
      </c>
      <c r="X55" s="61" t="s">
        <v>168</v>
      </c>
      <c r="Y55" s="109" t="s">
        <v>168</v>
      </c>
      <c r="Z55" s="61" t="s">
        <v>168</v>
      </c>
      <c r="AA55" s="46" t="s">
        <v>168</v>
      </c>
      <c r="AB55" s="61" t="s">
        <v>168</v>
      </c>
      <c r="AC55" s="46" t="s">
        <v>168</v>
      </c>
      <c r="AD55" s="61" t="s">
        <v>168</v>
      </c>
      <c r="AE55" s="46" t="s">
        <v>168</v>
      </c>
      <c r="AF55" s="86">
        <v>22.262</v>
      </c>
      <c r="AG55" s="39" t="s">
        <v>42</v>
      </c>
      <c r="AH55" s="61" t="s">
        <v>168</v>
      </c>
      <c r="AI55" s="46" t="s">
        <v>168</v>
      </c>
      <c r="AJ55" s="61" t="s">
        <v>168</v>
      </c>
      <c r="AK55" s="46" t="s">
        <v>168</v>
      </c>
    </row>
    <row r="56" spans="1:37" ht="12.75">
      <c r="A56" s="47" t="s">
        <v>234</v>
      </c>
      <c r="B56" s="50" t="s">
        <v>168</v>
      </c>
      <c r="C56" s="51" t="s">
        <v>168</v>
      </c>
      <c r="D56" s="50" t="s">
        <v>168</v>
      </c>
      <c r="E56" s="46" t="s">
        <v>168</v>
      </c>
      <c r="F56" s="52" t="s">
        <v>168</v>
      </c>
      <c r="G56" s="46" t="s">
        <v>168</v>
      </c>
      <c r="H56" s="86" t="s">
        <v>168</v>
      </c>
      <c r="I56" s="39" t="s">
        <v>168</v>
      </c>
      <c r="J56" s="86" t="s">
        <v>168</v>
      </c>
      <c r="K56" s="39" t="s">
        <v>168</v>
      </c>
      <c r="L56" s="86" t="s">
        <v>168</v>
      </c>
      <c r="M56" s="39" t="s">
        <v>168</v>
      </c>
      <c r="N56" s="86">
        <v>16.442</v>
      </c>
      <c r="O56" s="84" t="s">
        <v>30</v>
      </c>
      <c r="P56" s="61">
        <v>16.203</v>
      </c>
      <c r="Q56" s="46" t="s">
        <v>24</v>
      </c>
      <c r="R56" s="61" t="s">
        <v>102</v>
      </c>
      <c r="S56" s="46" t="s">
        <v>42</v>
      </c>
      <c r="T56" s="61">
        <v>15.39</v>
      </c>
      <c r="U56" s="46" t="s">
        <v>19</v>
      </c>
      <c r="V56" s="61">
        <v>15.453</v>
      </c>
      <c r="W56" s="46" t="s">
        <v>20</v>
      </c>
      <c r="X56" s="61" t="s">
        <v>168</v>
      </c>
      <c r="Y56" s="46" t="s">
        <v>168</v>
      </c>
      <c r="Z56" s="61" t="s">
        <v>168</v>
      </c>
      <c r="AA56" s="46" t="s">
        <v>168</v>
      </c>
      <c r="AB56" s="61" t="s">
        <v>168</v>
      </c>
      <c r="AC56" s="46" t="s">
        <v>168</v>
      </c>
      <c r="AD56" s="61" t="s">
        <v>168</v>
      </c>
      <c r="AE56" s="46" t="s">
        <v>168</v>
      </c>
      <c r="AF56" s="61" t="s">
        <v>168</v>
      </c>
      <c r="AG56" s="46" t="s">
        <v>168</v>
      </c>
      <c r="AH56" s="586" t="s">
        <v>102</v>
      </c>
      <c r="AI56" s="589" t="s">
        <v>36</v>
      </c>
      <c r="AJ56" s="61" t="s">
        <v>168</v>
      </c>
      <c r="AK56" s="46" t="s">
        <v>168</v>
      </c>
    </row>
    <row r="57" spans="1:37" ht="12.75">
      <c r="A57" s="47" t="s">
        <v>236</v>
      </c>
      <c r="B57" s="50" t="s">
        <v>168</v>
      </c>
      <c r="C57" s="51" t="s">
        <v>168</v>
      </c>
      <c r="D57" s="50" t="s">
        <v>168</v>
      </c>
      <c r="E57" s="46" t="s">
        <v>168</v>
      </c>
      <c r="F57" s="52" t="s">
        <v>168</v>
      </c>
      <c r="G57" s="46" t="s">
        <v>168</v>
      </c>
      <c r="H57" s="86" t="s">
        <v>168</v>
      </c>
      <c r="I57" s="39" t="s">
        <v>168</v>
      </c>
      <c r="J57" s="86" t="s">
        <v>168</v>
      </c>
      <c r="K57" s="39" t="s">
        <v>168</v>
      </c>
      <c r="L57" s="86" t="s">
        <v>168</v>
      </c>
      <c r="M57" s="39" t="s">
        <v>168</v>
      </c>
      <c r="N57" s="86">
        <v>17.087</v>
      </c>
      <c r="O57" s="84" t="s">
        <v>35</v>
      </c>
      <c r="P57" s="61" t="s">
        <v>168</v>
      </c>
      <c r="Q57" s="46"/>
      <c r="R57" s="61" t="s">
        <v>102</v>
      </c>
      <c r="S57" s="46" t="s">
        <v>42</v>
      </c>
      <c r="T57" s="61" t="s">
        <v>168</v>
      </c>
      <c r="U57" s="109" t="s">
        <v>168</v>
      </c>
      <c r="V57" s="61" t="s">
        <v>168</v>
      </c>
      <c r="W57" s="109" t="s">
        <v>168</v>
      </c>
      <c r="X57" s="61" t="s">
        <v>168</v>
      </c>
      <c r="Y57" s="109" t="s">
        <v>168</v>
      </c>
      <c r="Z57" s="61" t="s">
        <v>168</v>
      </c>
      <c r="AA57" s="46" t="s">
        <v>168</v>
      </c>
      <c r="AB57" s="61" t="s">
        <v>168</v>
      </c>
      <c r="AC57" s="46" t="s">
        <v>168</v>
      </c>
      <c r="AD57" s="61" t="s">
        <v>168</v>
      </c>
      <c r="AE57" s="46" t="s">
        <v>168</v>
      </c>
      <c r="AF57" s="61" t="s">
        <v>168</v>
      </c>
      <c r="AG57" s="46" t="s">
        <v>168</v>
      </c>
      <c r="AH57" s="61" t="s">
        <v>168</v>
      </c>
      <c r="AI57" s="46" t="s">
        <v>168</v>
      </c>
      <c r="AJ57" s="61" t="s">
        <v>168</v>
      </c>
      <c r="AK57" s="46" t="s">
        <v>168</v>
      </c>
    </row>
    <row r="58" spans="1:37" ht="12.75">
      <c r="A58" s="47" t="s">
        <v>104</v>
      </c>
      <c r="B58" s="50">
        <v>24.07</v>
      </c>
      <c r="C58" s="51" t="s">
        <v>18</v>
      </c>
      <c r="D58" s="50">
        <v>28.32</v>
      </c>
      <c r="E58" s="46" t="s">
        <v>21</v>
      </c>
      <c r="F58" s="6" t="s">
        <v>143</v>
      </c>
      <c r="G58" s="39" t="s">
        <v>20</v>
      </c>
      <c r="H58" s="86">
        <v>26.244</v>
      </c>
      <c r="I58" s="39" t="s">
        <v>32</v>
      </c>
      <c r="J58" s="6" t="s">
        <v>102</v>
      </c>
      <c r="K58" s="7" t="s">
        <v>35</v>
      </c>
      <c r="L58" s="86">
        <v>18.905</v>
      </c>
      <c r="M58" s="46" t="s">
        <v>37</v>
      </c>
      <c r="N58" s="86">
        <v>18.394</v>
      </c>
      <c r="O58" s="84" t="s">
        <v>40</v>
      </c>
      <c r="P58" s="61" t="s">
        <v>102</v>
      </c>
      <c r="Q58" s="46" t="s">
        <v>41</v>
      </c>
      <c r="R58" s="61" t="s">
        <v>168</v>
      </c>
      <c r="S58" s="46" t="s">
        <v>168</v>
      </c>
      <c r="T58" s="61" t="s">
        <v>168</v>
      </c>
      <c r="U58" s="109" t="s">
        <v>168</v>
      </c>
      <c r="V58" s="61" t="s">
        <v>168</v>
      </c>
      <c r="W58" s="109" t="s">
        <v>168</v>
      </c>
      <c r="X58" s="61" t="s">
        <v>168</v>
      </c>
      <c r="Y58" s="109" t="s">
        <v>168</v>
      </c>
      <c r="Z58" s="541">
        <v>17.946</v>
      </c>
      <c r="AA58" s="39" t="s">
        <v>31</v>
      </c>
      <c r="AB58" s="588">
        <v>15.948</v>
      </c>
      <c r="AC58" s="589" t="s">
        <v>27</v>
      </c>
      <c r="AD58" s="651">
        <v>18.578</v>
      </c>
      <c r="AE58" s="652" t="s">
        <v>39</v>
      </c>
      <c r="AF58" s="86">
        <v>17.375</v>
      </c>
      <c r="AG58" s="39" t="s">
        <v>31</v>
      </c>
      <c r="AH58" s="586">
        <v>16.299</v>
      </c>
      <c r="AI58" s="589" t="s">
        <v>30</v>
      </c>
      <c r="AJ58" s="61" t="s">
        <v>168</v>
      </c>
      <c r="AK58" s="46" t="s">
        <v>168</v>
      </c>
    </row>
    <row r="59" spans="1:37" ht="12.75">
      <c r="A59" s="47" t="s">
        <v>235</v>
      </c>
      <c r="B59" s="50" t="s">
        <v>168</v>
      </c>
      <c r="C59" s="51" t="s">
        <v>168</v>
      </c>
      <c r="D59" s="50" t="s">
        <v>168</v>
      </c>
      <c r="E59" s="46" t="s">
        <v>168</v>
      </c>
      <c r="F59" s="52" t="s">
        <v>168</v>
      </c>
      <c r="G59" s="46" t="s">
        <v>168</v>
      </c>
      <c r="H59" s="86" t="s">
        <v>168</v>
      </c>
      <c r="I59" s="39" t="s">
        <v>168</v>
      </c>
      <c r="J59" s="86" t="s">
        <v>168</v>
      </c>
      <c r="K59" s="39" t="s">
        <v>168</v>
      </c>
      <c r="L59" s="86" t="s">
        <v>168</v>
      </c>
      <c r="M59" s="39" t="s">
        <v>168</v>
      </c>
      <c r="N59" s="86">
        <v>16.505</v>
      </c>
      <c r="O59" s="84" t="s">
        <v>31</v>
      </c>
      <c r="P59" s="61" t="s">
        <v>102</v>
      </c>
      <c r="Q59" s="46" t="s">
        <v>41</v>
      </c>
      <c r="R59" s="61">
        <v>16.047</v>
      </c>
      <c r="S59" s="46" t="s">
        <v>28</v>
      </c>
      <c r="T59" s="61" t="s">
        <v>168</v>
      </c>
      <c r="U59" s="109" t="s">
        <v>168</v>
      </c>
      <c r="V59" s="61" t="s">
        <v>168</v>
      </c>
      <c r="W59" s="109" t="s">
        <v>168</v>
      </c>
      <c r="X59" s="61" t="s">
        <v>168</v>
      </c>
      <c r="Y59" s="109" t="s">
        <v>168</v>
      </c>
      <c r="Z59" s="61" t="s">
        <v>168</v>
      </c>
      <c r="AA59" s="46" t="s">
        <v>168</v>
      </c>
      <c r="AB59" s="61" t="s">
        <v>168</v>
      </c>
      <c r="AC59" s="46" t="s">
        <v>168</v>
      </c>
      <c r="AD59" s="61" t="s">
        <v>168</v>
      </c>
      <c r="AE59" s="46" t="s">
        <v>168</v>
      </c>
      <c r="AF59" s="61" t="s">
        <v>168</v>
      </c>
      <c r="AG59" s="46" t="s">
        <v>168</v>
      </c>
      <c r="AH59" s="61" t="s">
        <v>168</v>
      </c>
      <c r="AI59" s="46" t="s">
        <v>168</v>
      </c>
      <c r="AJ59" s="61" t="s">
        <v>168</v>
      </c>
      <c r="AK59" s="46" t="s">
        <v>168</v>
      </c>
    </row>
    <row r="60" spans="1:37" ht="12.75">
      <c r="A60" s="47" t="s">
        <v>232</v>
      </c>
      <c r="B60" s="50">
        <v>39.29</v>
      </c>
      <c r="C60" s="51" t="s">
        <v>22</v>
      </c>
      <c r="D60" s="50">
        <v>21.31</v>
      </c>
      <c r="E60" s="46" t="s">
        <v>18</v>
      </c>
      <c r="F60" s="52" t="s">
        <v>141</v>
      </c>
      <c r="G60" s="46" t="s">
        <v>18</v>
      </c>
      <c r="H60" s="86">
        <v>17.445</v>
      </c>
      <c r="I60" s="39" t="s">
        <v>16</v>
      </c>
      <c r="J60" s="6" t="s">
        <v>102</v>
      </c>
      <c r="K60" s="7" t="s">
        <v>35</v>
      </c>
      <c r="L60" s="86">
        <v>15.519</v>
      </c>
      <c r="M60" s="46" t="s">
        <v>19</v>
      </c>
      <c r="N60" s="86">
        <v>15.919</v>
      </c>
      <c r="O60" s="84" t="s">
        <v>23</v>
      </c>
      <c r="P60" s="61">
        <v>16.859</v>
      </c>
      <c r="Q60" s="46" t="s">
        <v>27</v>
      </c>
      <c r="R60" s="61">
        <v>15.39</v>
      </c>
      <c r="S60" s="46" t="s">
        <v>20</v>
      </c>
      <c r="T60" s="61" t="s">
        <v>102</v>
      </c>
      <c r="U60" s="46" t="s">
        <v>37</v>
      </c>
      <c r="V60" s="61">
        <v>14.31</v>
      </c>
      <c r="W60" s="46" t="s">
        <v>12</v>
      </c>
      <c r="X60" s="61">
        <v>14.46</v>
      </c>
      <c r="Y60" s="46" t="s">
        <v>11</v>
      </c>
      <c r="Z60" s="541">
        <v>21.656</v>
      </c>
      <c r="AA60" s="39" t="s">
        <v>35</v>
      </c>
      <c r="AB60" s="588">
        <v>16.466</v>
      </c>
      <c r="AC60" s="589" t="s">
        <v>33</v>
      </c>
      <c r="AD60" s="651">
        <v>15.903</v>
      </c>
      <c r="AE60" s="652" t="s">
        <v>34</v>
      </c>
      <c r="AF60" s="86">
        <v>14.587</v>
      </c>
      <c r="AG60" s="39" t="s">
        <v>12</v>
      </c>
      <c r="AH60" s="586" t="s">
        <v>102</v>
      </c>
      <c r="AI60" s="589" t="s">
        <v>36</v>
      </c>
      <c r="AJ60" s="768">
        <v>14.454</v>
      </c>
      <c r="AK60" s="769" t="s">
        <v>12</v>
      </c>
    </row>
    <row r="61" spans="1:37" ht="12.75">
      <c r="A61" s="47" t="s">
        <v>231</v>
      </c>
      <c r="B61" s="50" t="s">
        <v>168</v>
      </c>
      <c r="C61" s="51" t="s">
        <v>168</v>
      </c>
      <c r="D61" s="50" t="s">
        <v>168</v>
      </c>
      <c r="E61" s="46" t="s">
        <v>168</v>
      </c>
      <c r="F61" s="52" t="s">
        <v>168</v>
      </c>
      <c r="G61" s="46" t="s">
        <v>168</v>
      </c>
      <c r="H61" s="86" t="s">
        <v>168</v>
      </c>
      <c r="I61" s="39" t="s">
        <v>168</v>
      </c>
      <c r="J61" s="86" t="s">
        <v>168</v>
      </c>
      <c r="K61" s="39" t="s">
        <v>168</v>
      </c>
      <c r="L61" s="86" t="s">
        <v>168</v>
      </c>
      <c r="M61" s="39" t="s">
        <v>168</v>
      </c>
      <c r="N61" s="86">
        <v>15.881</v>
      </c>
      <c r="O61" s="84" t="s">
        <v>22</v>
      </c>
      <c r="P61" s="61" t="s">
        <v>168</v>
      </c>
      <c r="Q61" s="46" t="s">
        <v>168</v>
      </c>
      <c r="R61" s="61" t="s">
        <v>168</v>
      </c>
      <c r="S61" s="46" t="s">
        <v>168</v>
      </c>
      <c r="T61" s="61" t="s">
        <v>168</v>
      </c>
      <c r="U61" s="109" t="s">
        <v>168</v>
      </c>
      <c r="V61" s="61" t="s">
        <v>168</v>
      </c>
      <c r="W61" s="109" t="s">
        <v>168</v>
      </c>
      <c r="X61" s="61" t="s">
        <v>168</v>
      </c>
      <c r="Y61" s="109" t="s">
        <v>168</v>
      </c>
      <c r="Z61" s="61" t="s">
        <v>168</v>
      </c>
      <c r="AA61" s="46" t="s">
        <v>168</v>
      </c>
      <c r="AB61" s="61" t="s">
        <v>168</v>
      </c>
      <c r="AC61" s="46" t="s">
        <v>168</v>
      </c>
      <c r="AD61" s="61" t="s">
        <v>168</v>
      </c>
      <c r="AE61" s="46" t="s">
        <v>168</v>
      </c>
      <c r="AF61" s="61" t="s">
        <v>168</v>
      </c>
      <c r="AG61" s="46" t="s">
        <v>168</v>
      </c>
      <c r="AH61" s="61" t="s">
        <v>168</v>
      </c>
      <c r="AI61" s="46" t="s">
        <v>168</v>
      </c>
      <c r="AJ61" s="61" t="s">
        <v>168</v>
      </c>
      <c r="AK61" s="46" t="s">
        <v>168</v>
      </c>
    </row>
    <row r="62" spans="1:37" ht="12.75">
      <c r="A62" s="47" t="s">
        <v>180</v>
      </c>
      <c r="B62" s="50" t="s">
        <v>168</v>
      </c>
      <c r="C62" s="51" t="s">
        <v>168</v>
      </c>
      <c r="D62" s="50" t="s">
        <v>168</v>
      </c>
      <c r="E62" s="46" t="s">
        <v>168</v>
      </c>
      <c r="F62" s="52" t="s">
        <v>168</v>
      </c>
      <c r="G62" s="46" t="s">
        <v>168</v>
      </c>
      <c r="H62" s="86" t="s">
        <v>168</v>
      </c>
      <c r="I62" s="39" t="s">
        <v>168</v>
      </c>
      <c r="J62" s="6">
        <v>17.799</v>
      </c>
      <c r="K62" s="7" t="s">
        <v>24</v>
      </c>
      <c r="L62" s="86">
        <v>18.598</v>
      </c>
      <c r="M62" s="46" t="s">
        <v>34</v>
      </c>
      <c r="N62" s="86">
        <v>16.892</v>
      </c>
      <c r="O62" s="84" t="s">
        <v>34</v>
      </c>
      <c r="P62" s="61" t="s">
        <v>168</v>
      </c>
      <c r="Q62" s="46" t="s">
        <v>168</v>
      </c>
      <c r="R62" s="61">
        <v>15.682</v>
      </c>
      <c r="S62" s="46" t="s">
        <v>23</v>
      </c>
      <c r="T62" s="61">
        <v>16.184</v>
      </c>
      <c r="U62" s="46" t="s">
        <v>26</v>
      </c>
      <c r="V62" s="61" t="s">
        <v>168</v>
      </c>
      <c r="W62" s="46" t="s">
        <v>168</v>
      </c>
      <c r="X62" s="61" t="s">
        <v>168</v>
      </c>
      <c r="Y62" s="46" t="s">
        <v>168</v>
      </c>
      <c r="Z62" s="61" t="s">
        <v>168</v>
      </c>
      <c r="AA62" s="46" t="s">
        <v>168</v>
      </c>
      <c r="AB62" s="61" t="s">
        <v>168</v>
      </c>
      <c r="AC62" s="46" t="s">
        <v>168</v>
      </c>
      <c r="AD62" s="61" t="s">
        <v>168</v>
      </c>
      <c r="AE62" s="46" t="s">
        <v>168</v>
      </c>
      <c r="AF62" s="61" t="s">
        <v>168</v>
      </c>
      <c r="AG62" s="46" t="s">
        <v>168</v>
      </c>
      <c r="AH62" s="61" t="s">
        <v>168</v>
      </c>
      <c r="AI62" s="46" t="s">
        <v>168</v>
      </c>
      <c r="AJ62" s="61" t="s">
        <v>168</v>
      </c>
      <c r="AK62" s="46" t="s">
        <v>168</v>
      </c>
    </row>
    <row r="63" spans="1:37" ht="12.75">
      <c r="A63" s="47" t="s">
        <v>233</v>
      </c>
      <c r="B63" s="50" t="s">
        <v>168</v>
      </c>
      <c r="C63" s="51" t="s">
        <v>168</v>
      </c>
      <c r="D63" s="50" t="s">
        <v>168</v>
      </c>
      <c r="E63" s="46" t="s">
        <v>168</v>
      </c>
      <c r="F63" s="52" t="s">
        <v>168</v>
      </c>
      <c r="G63" s="46" t="s">
        <v>168</v>
      </c>
      <c r="H63" s="86" t="s">
        <v>168</v>
      </c>
      <c r="I63" s="39" t="s">
        <v>168</v>
      </c>
      <c r="J63" s="86" t="s">
        <v>168</v>
      </c>
      <c r="K63" s="39" t="s">
        <v>168</v>
      </c>
      <c r="L63" s="86" t="s">
        <v>168</v>
      </c>
      <c r="M63" s="39" t="s">
        <v>168</v>
      </c>
      <c r="N63" s="86">
        <v>16.222</v>
      </c>
      <c r="O63" s="84" t="s">
        <v>26</v>
      </c>
      <c r="P63" s="61" t="s">
        <v>168</v>
      </c>
      <c r="Q63" s="46" t="s">
        <v>168</v>
      </c>
      <c r="R63" s="61" t="s">
        <v>168</v>
      </c>
      <c r="S63" s="46" t="s">
        <v>168</v>
      </c>
      <c r="T63" s="61" t="s">
        <v>168</v>
      </c>
      <c r="U63" s="109" t="s">
        <v>168</v>
      </c>
      <c r="V63" s="61" t="s">
        <v>168</v>
      </c>
      <c r="W63" s="109" t="s">
        <v>168</v>
      </c>
      <c r="X63" s="61" t="s">
        <v>168</v>
      </c>
      <c r="Y63" s="109" t="s">
        <v>168</v>
      </c>
      <c r="Z63" s="61" t="s">
        <v>168</v>
      </c>
      <c r="AA63" s="46" t="s">
        <v>168</v>
      </c>
      <c r="AB63" s="61" t="s">
        <v>168</v>
      </c>
      <c r="AC63" s="46" t="s">
        <v>168</v>
      </c>
      <c r="AD63" s="61" t="s">
        <v>168</v>
      </c>
      <c r="AE63" s="46" t="s">
        <v>168</v>
      </c>
      <c r="AF63" s="61" t="s">
        <v>168</v>
      </c>
      <c r="AG63" s="46" t="s">
        <v>168</v>
      </c>
      <c r="AH63" s="61" t="s">
        <v>168</v>
      </c>
      <c r="AI63" s="46" t="s">
        <v>168</v>
      </c>
      <c r="AJ63" s="61" t="s">
        <v>168</v>
      </c>
      <c r="AK63" s="46" t="s">
        <v>168</v>
      </c>
    </row>
    <row r="64" spans="1:37" ht="12.75">
      <c r="A64" s="47" t="s">
        <v>203</v>
      </c>
      <c r="B64" s="52" t="s">
        <v>168</v>
      </c>
      <c r="C64" s="46" t="s">
        <v>168</v>
      </c>
      <c r="D64" s="50">
        <v>36.15</v>
      </c>
      <c r="E64" s="46" t="s">
        <v>26</v>
      </c>
      <c r="F64" s="6" t="s">
        <v>150</v>
      </c>
      <c r="G64" s="39" t="s">
        <v>25</v>
      </c>
      <c r="H64" s="86">
        <v>22.715</v>
      </c>
      <c r="I64" s="39" t="s">
        <v>27</v>
      </c>
      <c r="J64" s="52">
        <v>30.451</v>
      </c>
      <c r="K64" s="84" t="s">
        <v>34</v>
      </c>
      <c r="L64" s="86">
        <v>16.194</v>
      </c>
      <c r="M64" s="46" t="s">
        <v>24</v>
      </c>
      <c r="N64" s="86">
        <v>21.759</v>
      </c>
      <c r="O64" s="84" t="s">
        <v>214</v>
      </c>
      <c r="P64" s="61">
        <v>18.317</v>
      </c>
      <c r="Q64" s="46" t="s">
        <v>33</v>
      </c>
      <c r="R64" s="61">
        <v>16.704</v>
      </c>
      <c r="S64" s="46" t="s">
        <v>34</v>
      </c>
      <c r="T64" s="61">
        <v>14.847</v>
      </c>
      <c r="U64" s="46" t="s">
        <v>9</v>
      </c>
      <c r="V64" s="61">
        <v>15.583</v>
      </c>
      <c r="W64" s="46" t="s">
        <v>21</v>
      </c>
      <c r="X64" s="61">
        <v>14.46</v>
      </c>
      <c r="Y64" s="46" t="s">
        <v>12</v>
      </c>
      <c r="Z64" s="541" t="s">
        <v>102</v>
      </c>
      <c r="AA64" s="39" t="s">
        <v>38</v>
      </c>
      <c r="AB64" s="588">
        <v>16.447</v>
      </c>
      <c r="AC64" s="589" t="s">
        <v>32</v>
      </c>
      <c r="AD64" s="651">
        <v>14.982</v>
      </c>
      <c r="AE64" s="652" t="s">
        <v>20</v>
      </c>
      <c r="AF64" s="86">
        <v>14.677</v>
      </c>
      <c r="AG64" s="39" t="s">
        <v>14</v>
      </c>
      <c r="AH64" s="586">
        <v>18.492</v>
      </c>
      <c r="AI64" s="589" t="s">
        <v>35</v>
      </c>
      <c r="AJ64" s="768">
        <v>16.841</v>
      </c>
      <c r="AK64" s="769" t="s">
        <v>36</v>
      </c>
    </row>
    <row r="65" spans="1:37" ht="12.75">
      <c r="A65" s="47" t="s">
        <v>206</v>
      </c>
      <c r="B65" s="50" t="s">
        <v>168</v>
      </c>
      <c r="C65" s="51" t="s">
        <v>168</v>
      </c>
      <c r="D65" s="50" t="s">
        <v>168</v>
      </c>
      <c r="E65" s="46" t="s">
        <v>168</v>
      </c>
      <c r="F65" s="52" t="s">
        <v>168</v>
      </c>
      <c r="G65" s="46" t="s">
        <v>168</v>
      </c>
      <c r="H65" s="86" t="s">
        <v>168</v>
      </c>
      <c r="I65" s="39" t="s">
        <v>168</v>
      </c>
      <c r="J65" s="52" t="s">
        <v>168</v>
      </c>
      <c r="K65" s="84" t="s">
        <v>168</v>
      </c>
      <c r="L65" s="86">
        <v>17.158</v>
      </c>
      <c r="M65" s="46" t="s">
        <v>29</v>
      </c>
      <c r="N65" s="86" t="s">
        <v>168</v>
      </c>
      <c r="O65" s="84" t="s">
        <v>168</v>
      </c>
      <c r="P65" s="61" t="s">
        <v>168</v>
      </c>
      <c r="Q65" s="46" t="s">
        <v>168</v>
      </c>
      <c r="R65" s="61" t="s">
        <v>168</v>
      </c>
      <c r="S65" s="46" t="s">
        <v>168</v>
      </c>
      <c r="T65" s="61" t="s">
        <v>168</v>
      </c>
      <c r="U65" s="109" t="s">
        <v>168</v>
      </c>
      <c r="V65" s="61" t="s">
        <v>168</v>
      </c>
      <c r="W65" s="109" t="s">
        <v>168</v>
      </c>
      <c r="X65" s="61" t="s">
        <v>168</v>
      </c>
      <c r="Y65" s="109" t="s">
        <v>168</v>
      </c>
      <c r="Z65" s="61" t="s">
        <v>168</v>
      </c>
      <c r="AA65" s="46" t="s">
        <v>168</v>
      </c>
      <c r="AB65" s="61" t="s">
        <v>168</v>
      </c>
      <c r="AC65" s="46" t="s">
        <v>168</v>
      </c>
      <c r="AD65" s="61" t="s">
        <v>168</v>
      </c>
      <c r="AE65" s="46" t="s">
        <v>168</v>
      </c>
      <c r="AF65" s="61" t="s">
        <v>168</v>
      </c>
      <c r="AG65" s="46" t="s">
        <v>168</v>
      </c>
      <c r="AH65" s="61" t="s">
        <v>168</v>
      </c>
      <c r="AI65" s="46" t="s">
        <v>168</v>
      </c>
      <c r="AJ65" s="61" t="s">
        <v>168</v>
      </c>
      <c r="AK65" s="46" t="s">
        <v>168</v>
      </c>
    </row>
    <row r="66" spans="1:37" ht="12.75">
      <c r="A66" s="47" t="s">
        <v>202</v>
      </c>
      <c r="B66" s="50" t="s">
        <v>168</v>
      </c>
      <c r="C66" s="51" t="s">
        <v>168</v>
      </c>
      <c r="D66" s="50" t="s">
        <v>168</v>
      </c>
      <c r="E66" s="46" t="s">
        <v>168</v>
      </c>
      <c r="F66" s="52" t="s">
        <v>168</v>
      </c>
      <c r="G66" s="46" t="s">
        <v>168</v>
      </c>
      <c r="H66" s="86" t="s">
        <v>168</v>
      </c>
      <c r="I66" s="39" t="s">
        <v>168</v>
      </c>
      <c r="J66" s="52" t="s">
        <v>168</v>
      </c>
      <c r="K66" s="84" t="s">
        <v>168</v>
      </c>
      <c r="L66" s="86">
        <v>16.002</v>
      </c>
      <c r="M66" s="46" t="s">
        <v>23</v>
      </c>
      <c r="N66" s="86">
        <v>16.222</v>
      </c>
      <c r="O66" s="84" t="s">
        <v>26</v>
      </c>
      <c r="P66" s="61" t="s">
        <v>102</v>
      </c>
      <c r="Q66" s="46" t="s">
        <v>41</v>
      </c>
      <c r="R66" s="61">
        <v>16.769</v>
      </c>
      <c r="S66" s="46" t="s">
        <v>35</v>
      </c>
      <c r="T66" s="61">
        <v>15.893</v>
      </c>
      <c r="U66" s="46" t="s">
        <v>24</v>
      </c>
      <c r="V66" s="61">
        <v>21.587</v>
      </c>
      <c r="W66" s="46" t="s">
        <v>37</v>
      </c>
      <c r="X66" s="61" t="s">
        <v>102</v>
      </c>
      <c r="Y66" s="46" t="s">
        <v>39</v>
      </c>
      <c r="Z66" s="541">
        <v>17.344</v>
      </c>
      <c r="AA66" s="39" t="s">
        <v>26</v>
      </c>
      <c r="AB66" s="588">
        <v>15.87</v>
      </c>
      <c r="AC66" s="589" t="s">
        <v>25</v>
      </c>
      <c r="AD66" s="651">
        <v>15.519</v>
      </c>
      <c r="AE66" s="652" t="s">
        <v>30</v>
      </c>
      <c r="AF66" s="86" t="s">
        <v>102</v>
      </c>
      <c r="AG66" s="39" t="s">
        <v>43</v>
      </c>
      <c r="AH66" s="586">
        <v>15.623</v>
      </c>
      <c r="AI66" s="589" t="s">
        <v>24</v>
      </c>
      <c r="AJ66" s="61" t="s">
        <v>168</v>
      </c>
      <c r="AK66" s="46" t="s">
        <v>168</v>
      </c>
    </row>
    <row r="67" spans="1:37" ht="12.75">
      <c r="A67" s="774" t="s">
        <v>818</v>
      </c>
      <c r="B67" s="6" t="s">
        <v>168</v>
      </c>
      <c r="C67" s="39" t="s">
        <v>168</v>
      </c>
      <c r="D67" s="6" t="s">
        <v>168</v>
      </c>
      <c r="E67" s="39" t="s">
        <v>168</v>
      </c>
      <c r="F67" s="6" t="s">
        <v>168</v>
      </c>
      <c r="G67" s="39" t="s">
        <v>168</v>
      </c>
      <c r="H67" s="6" t="s">
        <v>168</v>
      </c>
      <c r="I67" s="39" t="s">
        <v>168</v>
      </c>
      <c r="J67" s="6" t="s">
        <v>168</v>
      </c>
      <c r="K67" s="39" t="s">
        <v>168</v>
      </c>
      <c r="L67" s="6" t="s">
        <v>168</v>
      </c>
      <c r="M67" s="39" t="s">
        <v>168</v>
      </c>
      <c r="N67" s="6" t="s">
        <v>168</v>
      </c>
      <c r="O67" s="39" t="s">
        <v>168</v>
      </c>
      <c r="P67" s="6" t="s">
        <v>168</v>
      </c>
      <c r="Q67" s="39" t="s">
        <v>168</v>
      </c>
      <c r="R67" s="6" t="s">
        <v>168</v>
      </c>
      <c r="S67" s="39" t="s">
        <v>168</v>
      </c>
      <c r="T67" s="6" t="s">
        <v>168</v>
      </c>
      <c r="U67" s="39" t="s">
        <v>168</v>
      </c>
      <c r="V67" s="6" t="s">
        <v>168</v>
      </c>
      <c r="W67" s="39" t="s">
        <v>168</v>
      </c>
      <c r="X67" s="6" t="s">
        <v>168</v>
      </c>
      <c r="Y67" s="39" t="s">
        <v>168</v>
      </c>
      <c r="Z67" s="6" t="s">
        <v>168</v>
      </c>
      <c r="AA67" s="39" t="s">
        <v>168</v>
      </c>
      <c r="AB67" s="6" t="s">
        <v>168</v>
      </c>
      <c r="AC67" s="39" t="s">
        <v>168</v>
      </c>
      <c r="AD67" s="6" t="s">
        <v>168</v>
      </c>
      <c r="AE67" s="39" t="s">
        <v>168</v>
      </c>
      <c r="AF67" s="6" t="s">
        <v>168</v>
      </c>
      <c r="AG67" s="39" t="s">
        <v>168</v>
      </c>
      <c r="AH67" s="6" t="s">
        <v>168</v>
      </c>
      <c r="AI67" s="39" t="s">
        <v>168</v>
      </c>
      <c r="AJ67" s="768">
        <v>16.218</v>
      </c>
      <c r="AK67" s="769" t="s">
        <v>30</v>
      </c>
    </row>
    <row r="68" spans="1:37" s="75" customFormat="1" ht="12.75">
      <c r="A68" s="49" t="s">
        <v>58</v>
      </c>
      <c r="B68" s="53">
        <v>17.74</v>
      </c>
      <c r="C68" s="37" t="s">
        <v>12</v>
      </c>
      <c r="D68" s="53">
        <v>16.71</v>
      </c>
      <c r="E68" s="40" t="s">
        <v>9</v>
      </c>
      <c r="F68" s="38" t="s">
        <v>129</v>
      </c>
      <c r="G68" s="40" t="s">
        <v>11</v>
      </c>
      <c r="H68" s="62">
        <v>15.556</v>
      </c>
      <c r="I68" s="40" t="s">
        <v>10</v>
      </c>
      <c r="J68" s="38" t="s">
        <v>102</v>
      </c>
      <c r="K68" s="85" t="s">
        <v>35</v>
      </c>
      <c r="L68" s="62">
        <v>15.674</v>
      </c>
      <c r="M68" s="40" t="s">
        <v>22</v>
      </c>
      <c r="N68" s="62">
        <v>14.725</v>
      </c>
      <c r="O68" s="85" t="s">
        <v>8</v>
      </c>
      <c r="P68" s="62">
        <v>15.533</v>
      </c>
      <c r="Q68" s="40" t="s">
        <v>19</v>
      </c>
      <c r="R68" s="62">
        <v>14.724</v>
      </c>
      <c r="S68" s="40" t="s">
        <v>13</v>
      </c>
      <c r="T68" s="62">
        <v>14.903</v>
      </c>
      <c r="U68" s="40" t="s">
        <v>12</v>
      </c>
      <c r="V68" s="62">
        <v>14.49</v>
      </c>
      <c r="W68" s="40" t="s">
        <v>13</v>
      </c>
      <c r="X68" s="62" t="s">
        <v>102</v>
      </c>
      <c r="Y68" s="40" t="s">
        <v>39</v>
      </c>
      <c r="Z68" s="546" t="s">
        <v>102</v>
      </c>
      <c r="AA68" s="340" t="s">
        <v>38</v>
      </c>
      <c r="AB68" s="590">
        <v>14.775</v>
      </c>
      <c r="AC68" s="591" t="s">
        <v>11</v>
      </c>
      <c r="AD68" s="653">
        <v>15.096</v>
      </c>
      <c r="AE68" s="654" t="s">
        <v>25</v>
      </c>
      <c r="AF68" s="342" t="s">
        <v>102</v>
      </c>
      <c r="AG68" s="340" t="s">
        <v>43</v>
      </c>
      <c r="AH68" s="587">
        <v>15.566</v>
      </c>
      <c r="AI68" s="591" t="s">
        <v>23</v>
      </c>
      <c r="AJ68" s="770">
        <v>15.687</v>
      </c>
      <c r="AK68" s="771" t="s">
        <v>26</v>
      </c>
    </row>
    <row r="69" spans="1:37" s="75" customFormat="1" ht="12.75">
      <c r="A69" s="49" t="s">
        <v>113</v>
      </c>
      <c r="B69" s="53" t="s">
        <v>102</v>
      </c>
      <c r="C69" s="37" t="s">
        <v>25</v>
      </c>
      <c r="D69" s="53">
        <v>20.02</v>
      </c>
      <c r="E69" s="40" t="s">
        <v>15</v>
      </c>
      <c r="F69" s="38" t="s">
        <v>138</v>
      </c>
      <c r="G69" s="40" t="s">
        <v>16</v>
      </c>
      <c r="H69" s="62">
        <v>18.21</v>
      </c>
      <c r="I69" s="40" t="s">
        <v>18</v>
      </c>
      <c r="J69" s="38">
        <v>15.793</v>
      </c>
      <c r="K69" s="85" t="s">
        <v>11</v>
      </c>
      <c r="L69" s="62" t="s">
        <v>102</v>
      </c>
      <c r="M69" s="40" t="s">
        <v>40</v>
      </c>
      <c r="N69" s="62">
        <v>18.734</v>
      </c>
      <c r="O69" s="85" t="s">
        <v>41</v>
      </c>
      <c r="P69" s="62">
        <v>17.381</v>
      </c>
      <c r="Q69" s="40" t="s">
        <v>31</v>
      </c>
      <c r="R69" s="62">
        <v>15.885</v>
      </c>
      <c r="S69" s="40" t="s">
        <v>27</v>
      </c>
      <c r="T69" s="62" t="s">
        <v>102</v>
      </c>
      <c r="U69" s="40" t="s">
        <v>37</v>
      </c>
      <c r="V69" s="62" t="s">
        <v>102</v>
      </c>
      <c r="W69" s="40" t="s">
        <v>39</v>
      </c>
      <c r="X69" s="62">
        <v>32.43</v>
      </c>
      <c r="Y69" s="40" t="s">
        <v>38</v>
      </c>
      <c r="Z69" s="546">
        <v>17.911</v>
      </c>
      <c r="AA69" s="340" t="s">
        <v>29</v>
      </c>
      <c r="AB69" s="590">
        <v>15.342</v>
      </c>
      <c r="AC69" s="591" t="s">
        <v>20</v>
      </c>
      <c r="AD69" s="653">
        <v>15.338</v>
      </c>
      <c r="AE69" s="654" t="s">
        <v>29</v>
      </c>
      <c r="AF69" s="342" t="s">
        <v>102</v>
      </c>
      <c r="AG69" s="340" t="s">
        <v>43</v>
      </c>
      <c r="AH69" s="587">
        <v>15.794</v>
      </c>
      <c r="AI69" s="591" t="s">
        <v>25</v>
      </c>
      <c r="AJ69" s="770">
        <v>15.028</v>
      </c>
      <c r="AK69" s="771" t="s">
        <v>20</v>
      </c>
    </row>
    <row r="70" spans="1:37" s="75" customFormat="1" ht="12.75">
      <c r="A70" s="49" t="s">
        <v>348</v>
      </c>
      <c r="B70" s="339" t="s">
        <v>168</v>
      </c>
      <c r="C70" s="340" t="s">
        <v>168</v>
      </c>
      <c r="D70" s="341" t="s">
        <v>168</v>
      </c>
      <c r="E70" s="340" t="s">
        <v>168</v>
      </c>
      <c r="F70" s="339" t="s">
        <v>168</v>
      </c>
      <c r="G70" s="340" t="s">
        <v>168</v>
      </c>
      <c r="H70" s="342" t="s">
        <v>168</v>
      </c>
      <c r="I70" s="340" t="s">
        <v>168</v>
      </c>
      <c r="J70" s="339" t="s">
        <v>168</v>
      </c>
      <c r="K70" s="343" t="s">
        <v>168</v>
      </c>
      <c r="L70" s="342" t="s">
        <v>168</v>
      </c>
      <c r="M70" s="340" t="s">
        <v>168</v>
      </c>
      <c r="N70" s="342" t="s">
        <v>168</v>
      </c>
      <c r="O70" s="343" t="s">
        <v>168</v>
      </c>
      <c r="P70" s="342" t="s">
        <v>168</v>
      </c>
      <c r="Q70" s="344" t="s">
        <v>168</v>
      </c>
      <c r="R70" s="342" t="s">
        <v>168</v>
      </c>
      <c r="S70" s="344" t="s">
        <v>168</v>
      </c>
      <c r="T70" s="342" t="s">
        <v>168</v>
      </c>
      <c r="U70" s="340" t="s">
        <v>168</v>
      </c>
      <c r="V70" s="342" t="s">
        <v>168</v>
      </c>
      <c r="W70" s="340" t="s">
        <v>168</v>
      </c>
      <c r="X70" s="62">
        <v>14.785</v>
      </c>
      <c r="Y70" s="40" t="s">
        <v>17</v>
      </c>
      <c r="Z70" s="546">
        <v>31.132</v>
      </c>
      <c r="AA70" s="340" t="s">
        <v>37</v>
      </c>
      <c r="AB70" s="342" t="s">
        <v>168</v>
      </c>
      <c r="AC70" s="340" t="s">
        <v>168</v>
      </c>
      <c r="AD70" s="61" t="s">
        <v>168</v>
      </c>
      <c r="AE70" s="46" t="s">
        <v>168</v>
      </c>
      <c r="AF70" s="342">
        <v>16.079</v>
      </c>
      <c r="AG70" s="340" t="s">
        <v>26</v>
      </c>
      <c r="AH70" s="61" t="s">
        <v>168</v>
      </c>
      <c r="AI70" s="46" t="s">
        <v>168</v>
      </c>
      <c r="AJ70" s="61" t="s">
        <v>168</v>
      </c>
      <c r="AK70" s="46" t="s">
        <v>168</v>
      </c>
    </row>
    <row r="71" spans="1:37" ht="12.75">
      <c r="A71" s="47" t="s">
        <v>112</v>
      </c>
      <c r="B71" s="50" t="s">
        <v>102</v>
      </c>
      <c r="C71" s="51" t="s">
        <v>25</v>
      </c>
      <c r="D71" s="50">
        <v>16.95</v>
      </c>
      <c r="E71" s="46" t="s">
        <v>10</v>
      </c>
      <c r="F71" s="52" t="s">
        <v>168</v>
      </c>
      <c r="G71" s="46" t="s">
        <v>168</v>
      </c>
      <c r="H71" s="6" t="s">
        <v>168</v>
      </c>
      <c r="I71" s="39" t="s">
        <v>168</v>
      </c>
      <c r="J71" s="6" t="s">
        <v>168</v>
      </c>
      <c r="K71" s="7" t="s">
        <v>168</v>
      </c>
      <c r="L71" s="86" t="s">
        <v>168</v>
      </c>
      <c r="M71" s="46" t="s">
        <v>168</v>
      </c>
      <c r="N71" s="86" t="s">
        <v>168</v>
      </c>
      <c r="O71" s="84" t="s">
        <v>168</v>
      </c>
      <c r="P71" s="61" t="s">
        <v>168</v>
      </c>
      <c r="Q71" s="46" t="s">
        <v>168</v>
      </c>
      <c r="R71" s="61" t="s">
        <v>168</v>
      </c>
      <c r="S71" s="46" t="s">
        <v>168</v>
      </c>
      <c r="T71" s="61" t="s">
        <v>168</v>
      </c>
      <c r="U71" s="46" t="s">
        <v>168</v>
      </c>
      <c r="V71" s="61" t="s">
        <v>168</v>
      </c>
      <c r="W71" s="46" t="s">
        <v>168</v>
      </c>
      <c r="X71" s="61" t="s">
        <v>168</v>
      </c>
      <c r="Y71" s="46" t="s">
        <v>168</v>
      </c>
      <c r="Z71" s="61" t="s">
        <v>168</v>
      </c>
      <c r="AA71" s="46" t="s">
        <v>168</v>
      </c>
      <c r="AB71" s="61" t="s">
        <v>168</v>
      </c>
      <c r="AC71" s="46" t="s">
        <v>168</v>
      </c>
      <c r="AD71" s="61" t="s">
        <v>168</v>
      </c>
      <c r="AE71" s="46" t="s">
        <v>168</v>
      </c>
      <c r="AF71" s="61" t="s">
        <v>168</v>
      </c>
      <c r="AG71" s="46" t="s">
        <v>168</v>
      </c>
      <c r="AH71" s="61" t="s">
        <v>168</v>
      </c>
      <c r="AI71" s="46" t="s">
        <v>168</v>
      </c>
      <c r="AJ71" s="61" t="s">
        <v>168</v>
      </c>
      <c r="AK71" s="46" t="s">
        <v>168</v>
      </c>
    </row>
    <row r="72" spans="1:37" ht="12.75">
      <c r="A72" s="47" t="s">
        <v>322</v>
      </c>
      <c r="B72" s="52" t="s">
        <v>168</v>
      </c>
      <c r="C72" s="46" t="s">
        <v>168</v>
      </c>
      <c r="D72" s="52" t="s">
        <v>168</v>
      </c>
      <c r="E72" s="46" t="s">
        <v>168</v>
      </c>
      <c r="F72" s="52" t="s">
        <v>168</v>
      </c>
      <c r="G72" s="46" t="s">
        <v>168</v>
      </c>
      <c r="H72" s="6" t="s">
        <v>168</v>
      </c>
      <c r="I72" s="39" t="s">
        <v>168</v>
      </c>
      <c r="J72" s="52" t="s">
        <v>168</v>
      </c>
      <c r="K72" s="84" t="s">
        <v>168</v>
      </c>
      <c r="L72" s="86" t="s">
        <v>168</v>
      </c>
      <c r="M72" s="46" t="s">
        <v>168</v>
      </c>
      <c r="N72" s="86" t="s">
        <v>168</v>
      </c>
      <c r="O72" s="84" t="s">
        <v>168</v>
      </c>
      <c r="P72" s="61" t="s">
        <v>168</v>
      </c>
      <c r="Q72" s="46" t="s">
        <v>168</v>
      </c>
      <c r="R72" s="61" t="s">
        <v>168</v>
      </c>
      <c r="S72" s="46" t="s">
        <v>168</v>
      </c>
      <c r="T72" s="61">
        <v>16.021</v>
      </c>
      <c r="U72" s="46" t="s">
        <v>25</v>
      </c>
      <c r="V72" s="61">
        <v>15.973</v>
      </c>
      <c r="W72" s="46" t="s">
        <v>27</v>
      </c>
      <c r="X72" s="61">
        <v>14.951</v>
      </c>
      <c r="Y72" s="46" t="s">
        <v>20</v>
      </c>
      <c r="Z72" s="541">
        <v>15.205</v>
      </c>
      <c r="AA72" s="39" t="s">
        <v>13</v>
      </c>
      <c r="AB72" s="588">
        <v>16.742</v>
      </c>
      <c r="AC72" s="589" t="s">
        <v>35</v>
      </c>
      <c r="AD72" s="651">
        <v>16.471</v>
      </c>
      <c r="AE72" s="652" t="s">
        <v>35</v>
      </c>
      <c r="AF72" s="86" t="s">
        <v>102</v>
      </c>
      <c r="AG72" s="39" t="s">
        <v>43</v>
      </c>
      <c r="AH72" s="586">
        <v>14.892</v>
      </c>
      <c r="AI72" s="589" t="s">
        <v>19</v>
      </c>
      <c r="AJ72" s="768">
        <v>14.573</v>
      </c>
      <c r="AK72" s="769" t="s">
        <v>14</v>
      </c>
    </row>
    <row r="73" spans="1:37" ht="12.75">
      <c r="A73" s="47" t="s">
        <v>126</v>
      </c>
      <c r="B73" s="52" t="s">
        <v>168</v>
      </c>
      <c r="C73" s="46" t="s">
        <v>168</v>
      </c>
      <c r="D73" s="52" t="s">
        <v>168</v>
      </c>
      <c r="E73" s="46" t="s">
        <v>168</v>
      </c>
      <c r="F73" s="52" t="s">
        <v>127</v>
      </c>
      <c r="G73" s="46" t="s">
        <v>10</v>
      </c>
      <c r="H73" s="6" t="s">
        <v>168</v>
      </c>
      <c r="I73" s="39" t="s">
        <v>168</v>
      </c>
      <c r="J73" s="52" t="s">
        <v>168</v>
      </c>
      <c r="K73" s="84" t="s">
        <v>168</v>
      </c>
      <c r="L73" s="86" t="s">
        <v>168</v>
      </c>
      <c r="M73" s="46" t="s">
        <v>168</v>
      </c>
      <c r="N73" s="86">
        <v>16.42</v>
      </c>
      <c r="O73" s="84" t="s">
        <v>29</v>
      </c>
      <c r="P73" s="61">
        <v>15.612</v>
      </c>
      <c r="Q73" s="46" t="s">
        <v>20</v>
      </c>
      <c r="R73" s="61" t="s">
        <v>168</v>
      </c>
      <c r="S73" s="46" t="s">
        <v>168</v>
      </c>
      <c r="T73" s="61" t="s">
        <v>168</v>
      </c>
      <c r="U73" s="46" t="s">
        <v>168</v>
      </c>
      <c r="V73" s="61" t="s">
        <v>168</v>
      </c>
      <c r="W73" s="46" t="s">
        <v>168</v>
      </c>
      <c r="X73" s="61" t="s">
        <v>168</v>
      </c>
      <c r="Y73" s="46" t="s">
        <v>168</v>
      </c>
      <c r="Z73" s="61" t="s">
        <v>168</v>
      </c>
      <c r="AA73" s="46" t="s">
        <v>168</v>
      </c>
      <c r="AB73" s="61" t="s">
        <v>168</v>
      </c>
      <c r="AC73" s="46" t="s">
        <v>168</v>
      </c>
      <c r="AD73" s="651">
        <v>19.159</v>
      </c>
      <c r="AE73" s="652" t="s">
        <v>40</v>
      </c>
      <c r="AF73" s="61" t="s">
        <v>168</v>
      </c>
      <c r="AG73" s="46" t="s">
        <v>168</v>
      </c>
      <c r="AH73" s="61" t="s">
        <v>168</v>
      </c>
      <c r="AI73" s="46" t="s">
        <v>168</v>
      </c>
      <c r="AJ73" s="61" t="s">
        <v>168</v>
      </c>
      <c r="AK73" s="46" t="s">
        <v>168</v>
      </c>
    </row>
    <row r="74" spans="1:37" ht="12.75">
      <c r="A74" s="47" t="s">
        <v>161</v>
      </c>
      <c r="B74" s="6" t="s">
        <v>168</v>
      </c>
      <c r="C74" s="39" t="s">
        <v>168</v>
      </c>
      <c r="D74" s="6" t="s">
        <v>168</v>
      </c>
      <c r="E74" s="39" t="s">
        <v>168</v>
      </c>
      <c r="F74" s="6" t="s">
        <v>168</v>
      </c>
      <c r="G74" s="39" t="s">
        <v>168</v>
      </c>
      <c r="H74" s="86">
        <v>15.91</v>
      </c>
      <c r="I74" s="39" t="s">
        <v>13</v>
      </c>
      <c r="J74" s="52">
        <v>16.013</v>
      </c>
      <c r="K74" s="84" t="s">
        <v>16</v>
      </c>
      <c r="L74" s="86">
        <v>15.651</v>
      </c>
      <c r="M74" s="46" t="s">
        <v>21</v>
      </c>
      <c r="N74" s="86">
        <v>16.148</v>
      </c>
      <c r="O74" s="84" t="s">
        <v>25</v>
      </c>
      <c r="P74" s="61">
        <v>15.949</v>
      </c>
      <c r="Q74" s="46" t="s">
        <v>22</v>
      </c>
      <c r="R74" s="61">
        <v>19.158</v>
      </c>
      <c r="S74" s="46" t="s">
        <v>37</v>
      </c>
      <c r="T74" s="61">
        <v>15.415</v>
      </c>
      <c r="U74" s="46" t="s">
        <v>20</v>
      </c>
      <c r="V74" s="61">
        <v>14.633</v>
      </c>
      <c r="W74" s="46" t="s">
        <v>14</v>
      </c>
      <c r="X74" s="61">
        <v>14.4</v>
      </c>
      <c r="Y74" s="46" t="s">
        <v>10</v>
      </c>
      <c r="Z74" s="541">
        <v>17.918</v>
      </c>
      <c r="AA74" s="39" t="s">
        <v>30</v>
      </c>
      <c r="AB74" s="588">
        <v>15.279</v>
      </c>
      <c r="AC74" s="589" t="s">
        <v>19</v>
      </c>
      <c r="AD74" s="651">
        <v>14.136</v>
      </c>
      <c r="AE74" s="652" t="s">
        <v>12</v>
      </c>
      <c r="AF74" s="86">
        <v>14.973</v>
      </c>
      <c r="AG74" s="39" t="s">
        <v>15</v>
      </c>
      <c r="AH74" s="586">
        <v>15.074</v>
      </c>
      <c r="AI74" s="589" t="s">
        <v>21</v>
      </c>
      <c r="AJ74" s="768">
        <v>15.163</v>
      </c>
      <c r="AK74" s="769" t="s">
        <v>22</v>
      </c>
    </row>
    <row r="75" spans="1:37" ht="12.75">
      <c r="A75" s="47" t="s">
        <v>106</v>
      </c>
      <c r="B75" s="50">
        <v>34.6</v>
      </c>
      <c r="C75" s="51" t="s">
        <v>20</v>
      </c>
      <c r="D75" s="50">
        <v>28.91</v>
      </c>
      <c r="E75" s="46" t="s">
        <v>24</v>
      </c>
      <c r="F75" s="52" t="s">
        <v>168</v>
      </c>
      <c r="G75" s="46" t="s">
        <v>168</v>
      </c>
      <c r="H75" s="52" t="s">
        <v>168</v>
      </c>
      <c r="I75" s="46" t="s">
        <v>168</v>
      </c>
      <c r="J75" s="52" t="s">
        <v>102</v>
      </c>
      <c r="K75" s="84" t="s">
        <v>35</v>
      </c>
      <c r="L75" s="86" t="s">
        <v>102</v>
      </c>
      <c r="M75" s="46" t="s">
        <v>40</v>
      </c>
      <c r="N75" s="86">
        <v>24.178</v>
      </c>
      <c r="O75" s="84" t="s">
        <v>218</v>
      </c>
      <c r="P75" s="61" t="s">
        <v>168</v>
      </c>
      <c r="Q75" s="46" t="s">
        <v>168</v>
      </c>
      <c r="R75" s="61" t="s">
        <v>168</v>
      </c>
      <c r="S75" s="46" t="s">
        <v>168</v>
      </c>
      <c r="T75" s="61" t="s">
        <v>168</v>
      </c>
      <c r="U75" s="46" t="s">
        <v>168</v>
      </c>
      <c r="V75" s="61" t="s">
        <v>168</v>
      </c>
      <c r="W75" s="46" t="s">
        <v>168</v>
      </c>
      <c r="X75" s="61" t="s">
        <v>168</v>
      </c>
      <c r="Y75" s="46" t="s">
        <v>168</v>
      </c>
      <c r="Z75" s="61" t="s">
        <v>168</v>
      </c>
      <c r="AA75" s="46" t="s">
        <v>168</v>
      </c>
      <c r="AB75" s="61" t="s">
        <v>168</v>
      </c>
      <c r="AC75" s="46" t="s">
        <v>168</v>
      </c>
      <c r="AD75" s="61" t="s">
        <v>168</v>
      </c>
      <c r="AE75" s="46" t="s">
        <v>168</v>
      </c>
      <c r="AF75" s="61" t="s">
        <v>168</v>
      </c>
      <c r="AG75" s="46" t="s">
        <v>168</v>
      </c>
      <c r="AH75" s="61" t="s">
        <v>168</v>
      </c>
      <c r="AI75" s="46" t="s">
        <v>168</v>
      </c>
      <c r="AJ75" s="61" t="s">
        <v>168</v>
      </c>
      <c r="AK75" s="46" t="s">
        <v>168</v>
      </c>
    </row>
    <row r="76" spans="1:37" ht="12.75">
      <c r="A76" s="47" t="s">
        <v>48</v>
      </c>
      <c r="B76" s="50" t="s">
        <v>102</v>
      </c>
      <c r="C76" s="51" t="s">
        <v>25</v>
      </c>
      <c r="D76" s="50">
        <v>21.02</v>
      </c>
      <c r="E76" s="46" t="s">
        <v>17</v>
      </c>
      <c r="F76" s="6" t="s">
        <v>146</v>
      </c>
      <c r="G76" s="39" t="s">
        <v>22</v>
      </c>
      <c r="H76" s="86">
        <v>21.74</v>
      </c>
      <c r="I76" s="39" t="s">
        <v>26</v>
      </c>
      <c r="J76" s="52">
        <v>18.804</v>
      </c>
      <c r="K76" s="84" t="s">
        <v>26</v>
      </c>
      <c r="L76" s="86">
        <v>22.668</v>
      </c>
      <c r="M76" s="46" t="s">
        <v>39</v>
      </c>
      <c r="N76" s="86" t="s">
        <v>102</v>
      </c>
      <c r="O76" s="84" t="s">
        <v>239</v>
      </c>
      <c r="P76" s="61">
        <v>17.101</v>
      </c>
      <c r="Q76" s="46" t="s">
        <v>30</v>
      </c>
      <c r="R76" s="61">
        <v>16.186</v>
      </c>
      <c r="S76" s="46" t="s">
        <v>30</v>
      </c>
      <c r="T76" s="61">
        <v>21.946</v>
      </c>
      <c r="U76" s="46" t="s">
        <v>35</v>
      </c>
      <c r="V76" s="61">
        <v>15.768</v>
      </c>
      <c r="W76" s="46" t="s">
        <v>22</v>
      </c>
      <c r="X76" s="61">
        <v>16.335</v>
      </c>
      <c r="Y76" s="46" t="s">
        <v>28</v>
      </c>
      <c r="Z76" s="541">
        <v>16.747</v>
      </c>
      <c r="AA76" s="39" t="s">
        <v>22</v>
      </c>
      <c r="AB76" s="588">
        <v>16.261</v>
      </c>
      <c r="AC76" s="589" t="s">
        <v>28</v>
      </c>
      <c r="AD76" s="651" t="s">
        <v>102</v>
      </c>
      <c r="AE76" s="652" t="s">
        <v>42</v>
      </c>
      <c r="AF76" s="86">
        <v>16.644</v>
      </c>
      <c r="AG76" s="39" t="s">
        <v>30</v>
      </c>
      <c r="AH76" s="586" t="s">
        <v>102</v>
      </c>
      <c r="AI76" s="589" t="s">
        <v>36</v>
      </c>
      <c r="AJ76" s="768">
        <v>15.337</v>
      </c>
      <c r="AK76" s="769" t="s">
        <v>24</v>
      </c>
    </row>
    <row r="77" spans="1:37" ht="12.75">
      <c r="A77" s="47" t="s">
        <v>52</v>
      </c>
      <c r="B77" s="52" t="s">
        <v>168</v>
      </c>
      <c r="C77" s="46" t="s">
        <v>168</v>
      </c>
      <c r="D77" s="50" t="s">
        <v>102</v>
      </c>
      <c r="E77" s="46" t="s">
        <v>30</v>
      </c>
      <c r="F77" s="6" t="s">
        <v>142</v>
      </c>
      <c r="G77" s="39" t="s">
        <v>19</v>
      </c>
      <c r="H77" s="86">
        <v>17.561</v>
      </c>
      <c r="I77" s="39" t="s">
        <v>17</v>
      </c>
      <c r="J77" s="52">
        <v>16.738</v>
      </c>
      <c r="K77" s="84" t="s">
        <v>21</v>
      </c>
      <c r="L77" s="86">
        <v>15.161</v>
      </c>
      <c r="M77" s="46" t="s">
        <v>13</v>
      </c>
      <c r="N77" s="86">
        <v>16.676</v>
      </c>
      <c r="O77" s="84" t="s">
        <v>32</v>
      </c>
      <c r="P77" s="61">
        <v>15.407</v>
      </c>
      <c r="Q77" s="46" t="s">
        <v>14</v>
      </c>
      <c r="R77" s="61">
        <v>15.71</v>
      </c>
      <c r="S77" s="46" t="s">
        <v>25</v>
      </c>
      <c r="T77" s="61">
        <v>14.989</v>
      </c>
      <c r="U77" s="46" t="s">
        <v>14</v>
      </c>
      <c r="V77" s="61">
        <v>14.113</v>
      </c>
      <c r="W77" s="46" t="s">
        <v>9</v>
      </c>
      <c r="X77" s="61">
        <v>14.807</v>
      </c>
      <c r="Y77" s="46" t="s">
        <v>18</v>
      </c>
      <c r="Z77" s="541">
        <v>14.062</v>
      </c>
      <c r="AA77" s="39" t="s">
        <v>8</v>
      </c>
      <c r="AB77" s="588">
        <v>15.203</v>
      </c>
      <c r="AC77" s="589" t="s">
        <v>17</v>
      </c>
      <c r="AD77" s="651">
        <v>15.568</v>
      </c>
      <c r="AE77" s="652" t="s">
        <v>32</v>
      </c>
      <c r="AF77" s="86">
        <v>15.588</v>
      </c>
      <c r="AG77" s="39" t="s">
        <v>22</v>
      </c>
      <c r="AH77" s="586">
        <v>14.905</v>
      </c>
      <c r="AI77" s="589" t="s">
        <v>20</v>
      </c>
      <c r="AJ77" s="768">
        <v>14.661</v>
      </c>
      <c r="AK77" s="769" t="s">
        <v>16</v>
      </c>
    </row>
    <row r="78" spans="1:37" ht="12.75">
      <c r="A78" s="47" t="s">
        <v>105</v>
      </c>
      <c r="B78" s="50">
        <v>28.36</v>
      </c>
      <c r="C78" s="51" t="s">
        <v>19</v>
      </c>
      <c r="D78" s="50">
        <v>28.88</v>
      </c>
      <c r="E78" s="46" t="s">
        <v>23</v>
      </c>
      <c r="F78" s="52" t="s">
        <v>168</v>
      </c>
      <c r="G78" s="46" t="s">
        <v>168</v>
      </c>
      <c r="H78" s="86">
        <v>18.252</v>
      </c>
      <c r="I78" s="39" t="s">
        <v>19</v>
      </c>
      <c r="J78" s="52">
        <v>20.092</v>
      </c>
      <c r="K78" s="84" t="s">
        <v>28</v>
      </c>
      <c r="L78" s="86" t="s">
        <v>168</v>
      </c>
      <c r="M78" s="46" t="s">
        <v>168</v>
      </c>
      <c r="N78" s="86" t="s">
        <v>168</v>
      </c>
      <c r="O78" s="84" t="s">
        <v>168</v>
      </c>
      <c r="P78" s="61" t="s">
        <v>168</v>
      </c>
      <c r="Q78" s="46" t="s">
        <v>168</v>
      </c>
      <c r="R78" s="61" t="s">
        <v>168</v>
      </c>
      <c r="S78" s="46" t="s">
        <v>168</v>
      </c>
      <c r="T78" s="61" t="s">
        <v>168</v>
      </c>
      <c r="U78" s="46" t="s">
        <v>168</v>
      </c>
      <c r="V78" s="61" t="s">
        <v>168</v>
      </c>
      <c r="W78" s="46" t="s">
        <v>168</v>
      </c>
      <c r="X78" s="61" t="s">
        <v>168</v>
      </c>
      <c r="Y78" s="46" t="s">
        <v>168</v>
      </c>
      <c r="Z78" s="61" t="s">
        <v>168</v>
      </c>
      <c r="AA78" s="46" t="s">
        <v>168</v>
      </c>
      <c r="AB78" s="61" t="s">
        <v>168</v>
      </c>
      <c r="AC78" s="46" t="s">
        <v>168</v>
      </c>
      <c r="AD78" s="61" t="s">
        <v>168</v>
      </c>
      <c r="AE78" s="46" t="s">
        <v>168</v>
      </c>
      <c r="AF78" s="61" t="s">
        <v>168</v>
      </c>
      <c r="AG78" s="46" t="s">
        <v>168</v>
      </c>
      <c r="AH78" s="61" t="s">
        <v>168</v>
      </c>
      <c r="AI78" s="46" t="s">
        <v>168</v>
      </c>
      <c r="AJ78" s="61" t="s">
        <v>168</v>
      </c>
      <c r="AK78" s="46" t="s">
        <v>168</v>
      </c>
    </row>
    <row r="79" spans="1:37" ht="12.75">
      <c r="A79" s="47" t="s">
        <v>97</v>
      </c>
      <c r="B79" s="50">
        <v>15.84</v>
      </c>
      <c r="C79" s="51" t="s">
        <v>8</v>
      </c>
      <c r="D79" s="50" t="s">
        <v>168</v>
      </c>
      <c r="E79" s="46" t="s">
        <v>168</v>
      </c>
      <c r="F79" s="52" t="s">
        <v>168</v>
      </c>
      <c r="G79" s="46" t="s">
        <v>168</v>
      </c>
      <c r="H79" s="52" t="s">
        <v>168</v>
      </c>
      <c r="I79" s="46" t="s">
        <v>168</v>
      </c>
      <c r="J79" s="52" t="s">
        <v>168</v>
      </c>
      <c r="K79" s="84" t="s">
        <v>168</v>
      </c>
      <c r="L79" s="86" t="s">
        <v>168</v>
      </c>
      <c r="M79" s="46" t="s">
        <v>168</v>
      </c>
      <c r="N79" s="86" t="s">
        <v>168</v>
      </c>
      <c r="O79" s="84" t="s">
        <v>168</v>
      </c>
      <c r="P79" s="61" t="s">
        <v>168</v>
      </c>
      <c r="Q79" s="46" t="s">
        <v>168</v>
      </c>
      <c r="R79" s="61" t="s">
        <v>168</v>
      </c>
      <c r="S79" s="46" t="s">
        <v>168</v>
      </c>
      <c r="T79" s="61" t="s">
        <v>168</v>
      </c>
      <c r="U79" s="46" t="s">
        <v>168</v>
      </c>
      <c r="V79" s="61" t="s">
        <v>168</v>
      </c>
      <c r="W79" s="46" t="s">
        <v>168</v>
      </c>
      <c r="X79" s="61" t="s">
        <v>168</v>
      </c>
      <c r="Y79" s="46" t="s">
        <v>168</v>
      </c>
      <c r="Z79" s="61" t="s">
        <v>168</v>
      </c>
      <c r="AA79" s="46" t="s">
        <v>168</v>
      </c>
      <c r="AB79" s="61" t="s">
        <v>168</v>
      </c>
      <c r="AC79" s="46" t="s">
        <v>168</v>
      </c>
      <c r="AD79" s="61" t="s">
        <v>168</v>
      </c>
      <c r="AE79" s="46" t="s">
        <v>168</v>
      </c>
      <c r="AF79" s="61" t="s">
        <v>168</v>
      </c>
      <c r="AG79" s="46" t="s">
        <v>168</v>
      </c>
      <c r="AH79" s="61" t="s">
        <v>168</v>
      </c>
      <c r="AI79" s="46" t="s">
        <v>168</v>
      </c>
      <c r="AJ79" s="61" t="s">
        <v>168</v>
      </c>
      <c r="AK79" s="46" t="s">
        <v>168</v>
      </c>
    </row>
    <row r="80" spans="1:37" ht="12.75">
      <c r="A80" s="47" t="s">
        <v>147</v>
      </c>
      <c r="B80" s="52" t="s">
        <v>168</v>
      </c>
      <c r="C80" s="46" t="s">
        <v>168</v>
      </c>
      <c r="D80" s="50">
        <v>25.64</v>
      </c>
      <c r="E80" s="46" t="s">
        <v>20</v>
      </c>
      <c r="F80" s="6" t="s">
        <v>148</v>
      </c>
      <c r="G80" s="39" t="s">
        <v>23</v>
      </c>
      <c r="H80" s="86">
        <v>20.906</v>
      </c>
      <c r="I80" s="39" t="s">
        <v>24</v>
      </c>
      <c r="J80" s="52" t="s">
        <v>102</v>
      </c>
      <c r="K80" s="84" t="s">
        <v>35</v>
      </c>
      <c r="L80" s="86" t="s">
        <v>168</v>
      </c>
      <c r="M80" s="46" t="s">
        <v>168</v>
      </c>
      <c r="N80" s="86" t="s">
        <v>168</v>
      </c>
      <c r="O80" s="84" t="s">
        <v>168</v>
      </c>
      <c r="P80" s="61" t="s">
        <v>102</v>
      </c>
      <c r="Q80" s="46" t="s">
        <v>41</v>
      </c>
      <c r="R80" s="61" t="s">
        <v>168</v>
      </c>
      <c r="S80" s="46" t="s">
        <v>168</v>
      </c>
      <c r="T80" s="61" t="s">
        <v>168</v>
      </c>
      <c r="U80" s="46" t="s">
        <v>168</v>
      </c>
      <c r="V80" s="61" t="s">
        <v>168</v>
      </c>
      <c r="W80" s="46" t="s">
        <v>168</v>
      </c>
      <c r="X80" s="61" t="s">
        <v>168</v>
      </c>
      <c r="Y80" s="46" t="s">
        <v>168</v>
      </c>
      <c r="Z80" s="61" t="s">
        <v>168</v>
      </c>
      <c r="AA80" s="46" t="s">
        <v>168</v>
      </c>
      <c r="AB80" s="61" t="s">
        <v>168</v>
      </c>
      <c r="AC80" s="46" t="s">
        <v>168</v>
      </c>
      <c r="AD80" s="61" t="s">
        <v>168</v>
      </c>
      <c r="AE80" s="46" t="s">
        <v>168</v>
      </c>
      <c r="AF80" s="61" t="s">
        <v>168</v>
      </c>
      <c r="AG80" s="46" t="s">
        <v>168</v>
      </c>
      <c r="AH80" s="61" t="s">
        <v>168</v>
      </c>
      <c r="AI80" s="46" t="s">
        <v>168</v>
      </c>
      <c r="AJ80" s="61" t="s">
        <v>168</v>
      </c>
      <c r="AK80" s="46" t="s">
        <v>168</v>
      </c>
    </row>
    <row r="81" spans="1:37" ht="12.75">
      <c r="A81" s="47" t="s">
        <v>144</v>
      </c>
      <c r="B81" s="6" t="s">
        <v>168</v>
      </c>
      <c r="C81" s="39" t="s">
        <v>168</v>
      </c>
      <c r="D81" s="6" t="s">
        <v>168</v>
      </c>
      <c r="E81" s="39" t="s">
        <v>168</v>
      </c>
      <c r="F81" s="6" t="s">
        <v>145</v>
      </c>
      <c r="G81" s="39" t="s">
        <v>21</v>
      </c>
      <c r="H81" s="52" t="s">
        <v>168</v>
      </c>
      <c r="I81" s="46" t="s">
        <v>168</v>
      </c>
      <c r="J81" s="52" t="s">
        <v>168</v>
      </c>
      <c r="K81" s="84" t="s">
        <v>168</v>
      </c>
      <c r="L81" s="86" t="s">
        <v>168</v>
      </c>
      <c r="M81" s="46" t="s">
        <v>168</v>
      </c>
      <c r="N81" s="86" t="s">
        <v>168</v>
      </c>
      <c r="O81" s="84" t="s">
        <v>168</v>
      </c>
      <c r="P81" s="61" t="s">
        <v>168</v>
      </c>
      <c r="Q81" s="46" t="s">
        <v>168</v>
      </c>
      <c r="R81" s="61" t="s">
        <v>168</v>
      </c>
      <c r="S81" s="46" t="s">
        <v>168</v>
      </c>
      <c r="T81" s="61" t="s">
        <v>168</v>
      </c>
      <c r="U81" s="46" t="s">
        <v>168</v>
      </c>
      <c r="V81" s="61" t="s">
        <v>168</v>
      </c>
      <c r="W81" s="46" t="s">
        <v>168</v>
      </c>
      <c r="X81" s="61" t="s">
        <v>168</v>
      </c>
      <c r="Y81" s="46" t="s">
        <v>168</v>
      </c>
      <c r="Z81" s="61" t="s">
        <v>168</v>
      </c>
      <c r="AA81" s="46" t="s">
        <v>168</v>
      </c>
      <c r="AB81" s="61" t="s">
        <v>168</v>
      </c>
      <c r="AC81" s="46" t="s">
        <v>168</v>
      </c>
      <c r="AD81" s="61" t="s">
        <v>168</v>
      </c>
      <c r="AE81" s="46" t="s">
        <v>168</v>
      </c>
      <c r="AF81" s="61" t="s">
        <v>168</v>
      </c>
      <c r="AG81" s="46" t="s">
        <v>168</v>
      </c>
      <c r="AH81" s="61" t="s">
        <v>168</v>
      </c>
      <c r="AI81" s="46" t="s">
        <v>168</v>
      </c>
      <c r="AJ81" s="61" t="s">
        <v>168</v>
      </c>
      <c r="AK81" s="46" t="s">
        <v>168</v>
      </c>
    </row>
    <row r="82" spans="1:37" ht="12.75">
      <c r="A82" s="47" t="s">
        <v>238</v>
      </c>
      <c r="B82" s="50" t="s">
        <v>168</v>
      </c>
      <c r="C82" s="51" t="s">
        <v>168</v>
      </c>
      <c r="D82" s="50" t="s">
        <v>168</v>
      </c>
      <c r="E82" s="46" t="s">
        <v>168</v>
      </c>
      <c r="F82" s="52" t="s">
        <v>168</v>
      </c>
      <c r="G82" s="46" t="s">
        <v>168</v>
      </c>
      <c r="H82" s="86" t="s">
        <v>168</v>
      </c>
      <c r="I82" s="39" t="s">
        <v>168</v>
      </c>
      <c r="J82" s="86" t="s">
        <v>168</v>
      </c>
      <c r="K82" s="39" t="s">
        <v>168</v>
      </c>
      <c r="L82" s="86" t="s">
        <v>168</v>
      </c>
      <c r="M82" s="39" t="s">
        <v>168</v>
      </c>
      <c r="N82" s="86">
        <v>23.617</v>
      </c>
      <c r="O82" s="84" t="s">
        <v>217</v>
      </c>
      <c r="P82" s="61" t="s">
        <v>168</v>
      </c>
      <c r="Q82" s="46" t="s">
        <v>168</v>
      </c>
      <c r="R82" s="61" t="s">
        <v>168</v>
      </c>
      <c r="S82" s="46" t="s">
        <v>168</v>
      </c>
      <c r="T82" s="61" t="s">
        <v>168</v>
      </c>
      <c r="U82" s="46" t="s">
        <v>168</v>
      </c>
      <c r="V82" s="61" t="s">
        <v>168</v>
      </c>
      <c r="W82" s="46" t="s">
        <v>168</v>
      </c>
      <c r="X82" s="61" t="s">
        <v>168</v>
      </c>
      <c r="Y82" s="46" t="s">
        <v>168</v>
      </c>
      <c r="Z82" s="61" t="s">
        <v>168</v>
      </c>
      <c r="AA82" s="46" t="s">
        <v>168</v>
      </c>
      <c r="AB82" s="61" t="s">
        <v>168</v>
      </c>
      <c r="AC82" s="46" t="s">
        <v>168</v>
      </c>
      <c r="AD82" s="61" t="s">
        <v>168</v>
      </c>
      <c r="AE82" s="46" t="s">
        <v>168</v>
      </c>
      <c r="AF82" s="61" t="s">
        <v>168</v>
      </c>
      <c r="AG82" s="46" t="s">
        <v>168</v>
      </c>
      <c r="AH82" s="61" t="s">
        <v>168</v>
      </c>
      <c r="AI82" s="46" t="s">
        <v>168</v>
      </c>
      <c r="AJ82" s="61" t="s">
        <v>168</v>
      </c>
      <c r="AK82" s="46" t="s">
        <v>168</v>
      </c>
    </row>
    <row r="83" spans="1:37" ht="12.75">
      <c r="A83" s="47" t="s">
        <v>61</v>
      </c>
      <c r="B83" s="50">
        <v>16.21</v>
      </c>
      <c r="C83" s="51" t="s">
        <v>9</v>
      </c>
      <c r="D83" s="50">
        <v>18.88</v>
      </c>
      <c r="E83" s="46" t="s">
        <v>14</v>
      </c>
      <c r="F83" s="52" t="s">
        <v>124</v>
      </c>
      <c r="G83" s="46" t="s">
        <v>9</v>
      </c>
      <c r="H83" s="86">
        <v>15.935</v>
      </c>
      <c r="I83" s="39" t="s">
        <v>14</v>
      </c>
      <c r="J83" s="52">
        <v>16.605</v>
      </c>
      <c r="K83" s="84" t="s">
        <v>20</v>
      </c>
      <c r="L83" s="86">
        <v>15.021</v>
      </c>
      <c r="M83" s="46" t="s">
        <v>11</v>
      </c>
      <c r="N83" s="86">
        <v>15.793</v>
      </c>
      <c r="O83" s="84" t="s">
        <v>18</v>
      </c>
      <c r="P83" s="61">
        <v>15.187</v>
      </c>
      <c r="Q83" s="46" t="s">
        <v>13</v>
      </c>
      <c r="R83" s="61">
        <v>14.541</v>
      </c>
      <c r="S83" s="46" t="s">
        <v>9</v>
      </c>
      <c r="T83" s="61">
        <v>15.384</v>
      </c>
      <c r="U83" s="46" t="s">
        <v>18</v>
      </c>
      <c r="V83" s="61" t="s">
        <v>102</v>
      </c>
      <c r="W83" s="46" t="s">
        <v>39</v>
      </c>
      <c r="X83" s="61">
        <v>13.827</v>
      </c>
      <c r="Y83" s="46" t="s">
        <v>9</v>
      </c>
      <c r="Z83" s="541">
        <v>15.695</v>
      </c>
      <c r="AA83" s="39" t="s">
        <v>18</v>
      </c>
      <c r="AB83" s="588" t="s">
        <v>102</v>
      </c>
      <c r="AC83" s="589" t="s">
        <v>198</v>
      </c>
      <c r="AD83" s="651">
        <v>14.365</v>
      </c>
      <c r="AE83" s="652" t="s">
        <v>15</v>
      </c>
      <c r="AF83" s="86">
        <v>14.336</v>
      </c>
      <c r="AG83" s="39" t="s">
        <v>9</v>
      </c>
      <c r="AH83" s="586">
        <v>13.865</v>
      </c>
      <c r="AI83" s="589" t="s">
        <v>8</v>
      </c>
      <c r="AJ83" s="768">
        <v>14.339</v>
      </c>
      <c r="AK83" s="769" t="s">
        <v>11</v>
      </c>
    </row>
    <row r="84" spans="1:37" ht="12.75">
      <c r="A84" s="47" t="s">
        <v>257</v>
      </c>
      <c r="B84" s="50" t="s">
        <v>168</v>
      </c>
      <c r="C84" s="51" t="s">
        <v>168</v>
      </c>
      <c r="D84" s="50" t="s">
        <v>168</v>
      </c>
      <c r="E84" s="46" t="s">
        <v>168</v>
      </c>
      <c r="F84" s="52" t="s">
        <v>168</v>
      </c>
      <c r="G84" s="46" t="s">
        <v>168</v>
      </c>
      <c r="H84" s="86" t="s">
        <v>168</v>
      </c>
      <c r="I84" s="39" t="s">
        <v>168</v>
      </c>
      <c r="J84" s="52" t="s">
        <v>168</v>
      </c>
      <c r="K84" s="84" t="s">
        <v>168</v>
      </c>
      <c r="L84" s="86" t="s">
        <v>168</v>
      </c>
      <c r="M84" s="46" t="s">
        <v>168</v>
      </c>
      <c r="N84" s="86" t="s">
        <v>168</v>
      </c>
      <c r="O84" s="84" t="s">
        <v>168</v>
      </c>
      <c r="P84" s="61">
        <v>23.528</v>
      </c>
      <c r="Q84" s="46" t="s">
        <v>38</v>
      </c>
      <c r="R84" s="61">
        <v>14.649</v>
      </c>
      <c r="S84" s="46" t="s">
        <v>11</v>
      </c>
      <c r="T84" s="61">
        <v>16.256</v>
      </c>
      <c r="U84" s="46" t="s">
        <v>27</v>
      </c>
      <c r="V84" s="61">
        <v>14.19</v>
      </c>
      <c r="W84" s="46" t="s">
        <v>11</v>
      </c>
      <c r="X84" s="61">
        <v>15.254</v>
      </c>
      <c r="Y84" s="46" t="s">
        <v>24</v>
      </c>
      <c r="Z84" s="541">
        <v>15.346</v>
      </c>
      <c r="AA84" s="39" t="s">
        <v>14</v>
      </c>
      <c r="AB84" s="61" t="s">
        <v>168</v>
      </c>
      <c r="AC84" s="46" t="s">
        <v>168</v>
      </c>
      <c r="AD84" s="61" t="s">
        <v>168</v>
      </c>
      <c r="AE84" s="46" t="s">
        <v>168</v>
      </c>
      <c r="AF84" s="61" t="s">
        <v>168</v>
      </c>
      <c r="AG84" s="46" t="s">
        <v>168</v>
      </c>
      <c r="AH84" s="61" t="s">
        <v>168</v>
      </c>
      <c r="AI84" s="46" t="s">
        <v>168</v>
      </c>
      <c r="AJ84" s="61" t="s">
        <v>168</v>
      </c>
      <c r="AK84" s="46" t="s">
        <v>168</v>
      </c>
    </row>
    <row r="85" spans="1:37" ht="12.75">
      <c r="A85" s="47" t="s">
        <v>256</v>
      </c>
      <c r="B85" s="50" t="s">
        <v>168</v>
      </c>
      <c r="C85" s="51" t="s">
        <v>168</v>
      </c>
      <c r="D85" s="50" t="s">
        <v>168</v>
      </c>
      <c r="E85" s="46" t="s">
        <v>168</v>
      </c>
      <c r="F85" s="52" t="s">
        <v>168</v>
      </c>
      <c r="G85" s="46" t="s">
        <v>168</v>
      </c>
      <c r="H85" s="86" t="s">
        <v>168</v>
      </c>
      <c r="I85" s="39" t="s">
        <v>168</v>
      </c>
      <c r="J85" s="52" t="s">
        <v>168</v>
      </c>
      <c r="K85" s="84" t="s">
        <v>168</v>
      </c>
      <c r="L85" s="86" t="s">
        <v>168</v>
      </c>
      <c r="M85" s="46" t="s">
        <v>168</v>
      </c>
      <c r="N85" s="86" t="s">
        <v>168</v>
      </c>
      <c r="O85" s="84" t="s">
        <v>168</v>
      </c>
      <c r="P85" s="61">
        <v>16.921</v>
      </c>
      <c r="Q85" s="46" t="s">
        <v>28</v>
      </c>
      <c r="R85" s="61" t="s">
        <v>168</v>
      </c>
      <c r="S85" s="46" t="s">
        <v>168</v>
      </c>
      <c r="T85" s="61" t="s">
        <v>102</v>
      </c>
      <c r="U85" s="46" t="s">
        <v>37</v>
      </c>
      <c r="V85" s="61" t="s">
        <v>168</v>
      </c>
      <c r="W85" s="46" t="s">
        <v>168</v>
      </c>
      <c r="X85" s="61" t="s">
        <v>168</v>
      </c>
      <c r="Y85" s="46" t="s">
        <v>168</v>
      </c>
      <c r="Z85" s="541" t="s">
        <v>102</v>
      </c>
      <c r="AA85" s="39" t="s">
        <v>38</v>
      </c>
      <c r="AB85" s="61" t="s">
        <v>168</v>
      </c>
      <c r="AC85" s="46" t="s">
        <v>168</v>
      </c>
      <c r="AD85" s="61" t="s">
        <v>168</v>
      </c>
      <c r="AE85" s="46" t="s">
        <v>168</v>
      </c>
      <c r="AF85" s="61" t="s">
        <v>168</v>
      </c>
      <c r="AG85" s="46" t="s">
        <v>168</v>
      </c>
      <c r="AH85" s="61" t="s">
        <v>168</v>
      </c>
      <c r="AI85" s="46" t="s">
        <v>168</v>
      </c>
      <c r="AJ85" s="61" t="s">
        <v>168</v>
      </c>
      <c r="AK85" s="46" t="s">
        <v>168</v>
      </c>
    </row>
    <row r="86" spans="1:37" ht="12.75">
      <c r="A86" s="47" t="s">
        <v>200</v>
      </c>
      <c r="B86" s="50" t="s">
        <v>168</v>
      </c>
      <c r="C86" s="51" t="s">
        <v>168</v>
      </c>
      <c r="D86" s="50" t="s">
        <v>168</v>
      </c>
      <c r="E86" s="46" t="s">
        <v>168</v>
      </c>
      <c r="F86" s="52" t="s">
        <v>168</v>
      </c>
      <c r="G86" s="46" t="s">
        <v>168</v>
      </c>
      <c r="H86" s="86" t="s">
        <v>168</v>
      </c>
      <c r="I86" s="39" t="s">
        <v>168</v>
      </c>
      <c r="J86" s="52" t="s">
        <v>168</v>
      </c>
      <c r="K86" s="84" t="s">
        <v>168</v>
      </c>
      <c r="L86" s="86">
        <v>15.319</v>
      </c>
      <c r="M86" s="46" t="s">
        <v>15</v>
      </c>
      <c r="N86" s="86">
        <v>15.461</v>
      </c>
      <c r="O86" s="84" t="s">
        <v>13</v>
      </c>
      <c r="P86" s="61">
        <v>15.484</v>
      </c>
      <c r="Q86" s="46" t="s">
        <v>18</v>
      </c>
      <c r="R86" s="61">
        <v>22.911</v>
      </c>
      <c r="S86" s="46" t="s">
        <v>41</v>
      </c>
      <c r="T86" s="61" t="s">
        <v>102</v>
      </c>
      <c r="U86" s="46" t="s">
        <v>37</v>
      </c>
      <c r="V86" s="61" t="s">
        <v>168</v>
      </c>
      <c r="W86" s="46" t="s">
        <v>168</v>
      </c>
      <c r="X86" s="61" t="s">
        <v>168</v>
      </c>
      <c r="Y86" s="46" t="s">
        <v>168</v>
      </c>
      <c r="Z86" s="541">
        <v>14.414</v>
      </c>
      <c r="AA86" s="39" t="s">
        <v>10</v>
      </c>
      <c r="AB86" s="61" t="s">
        <v>168</v>
      </c>
      <c r="AC86" s="46" t="s">
        <v>168</v>
      </c>
      <c r="AD86" s="651">
        <v>14.78</v>
      </c>
      <c r="AE86" s="652" t="s">
        <v>18</v>
      </c>
      <c r="AF86" s="86">
        <v>14.506</v>
      </c>
      <c r="AG86" s="39" t="s">
        <v>10</v>
      </c>
      <c r="AH86" s="586">
        <v>14.356</v>
      </c>
      <c r="AI86" s="589" t="s">
        <v>12</v>
      </c>
      <c r="AJ86" s="651" t="s">
        <v>102</v>
      </c>
      <c r="AK86" s="769" t="s">
        <v>198</v>
      </c>
    </row>
    <row r="87" spans="1:37" ht="12.75">
      <c r="A87" s="47" t="s">
        <v>356</v>
      </c>
      <c r="B87" s="52" t="s">
        <v>168</v>
      </c>
      <c r="C87" s="46" t="s">
        <v>168</v>
      </c>
      <c r="D87" s="52" t="s">
        <v>168</v>
      </c>
      <c r="E87" s="46" t="s">
        <v>168</v>
      </c>
      <c r="F87" s="52" t="s">
        <v>122</v>
      </c>
      <c r="G87" s="46" t="s">
        <v>8</v>
      </c>
      <c r="H87" s="86" t="s">
        <v>102</v>
      </c>
      <c r="I87" s="39" t="s">
        <v>35</v>
      </c>
      <c r="J87" s="6">
        <v>15.027</v>
      </c>
      <c r="K87" s="7" t="s">
        <v>9</v>
      </c>
      <c r="L87" s="86">
        <v>14.547</v>
      </c>
      <c r="M87" s="46" t="s">
        <v>9</v>
      </c>
      <c r="N87" s="86">
        <v>15.084</v>
      </c>
      <c r="O87" s="84" t="s">
        <v>9</v>
      </c>
      <c r="P87" s="61">
        <v>14.096</v>
      </c>
      <c r="Q87" s="46" t="s">
        <v>8</v>
      </c>
      <c r="R87" s="61">
        <v>14.211</v>
      </c>
      <c r="S87" s="46" t="s">
        <v>8</v>
      </c>
      <c r="T87" s="61">
        <v>16.402</v>
      </c>
      <c r="U87" s="46" t="s">
        <v>28</v>
      </c>
      <c r="V87" s="61">
        <v>15.189</v>
      </c>
      <c r="W87" s="46" t="s">
        <v>18</v>
      </c>
      <c r="X87" s="61">
        <v>13.637</v>
      </c>
      <c r="Y87" s="46" t="s">
        <v>8</v>
      </c>
      <c r="Z87" s="541">
        <v>15.742</v>
      </c>
      <c r="AA87" s="39" t="s">
        <v>19</v>
      </c>
      <c r="AB87" s="588">
        <v>14.838</v>
      </c>
      <c r="AC87" s="589" t="s">
        <v>13</v>
      </c>
      <c r="AD87" s="651">
        <v>14.011</v>
      </c>
      <c r="AE87" s="652" t="s">
        <v>11</v>
      </c>
      <c r="AF87" s="86">
        <v>14.169</v>
      </c>
      <c r="AG87" s="39" t="s">
        <v>8</v>
      </c>
      <c r="AH87" s="61" t="s">
        <v>168</v>
      </c>
      <c r="AI87" s="46" t="s">
        <v>168</v>
      </c>
      <c r="AJ87" s="61" t="s">
        <v>168</v>
      </c>
      <c r="AK87" s="46" t="s">
        <v>168</v>
      </c>
    </row>
    <row r="88" spans="1:37" ht="12.75">
      <c r="A88" s="47" t="s">
        <v>351</v>
      </c>
      <c r="B88" s="52" t="s">
        <v>168</v>
      </c>
      <c r="C88" s="46" t="s">
        <v>168</v>
      </c>
      <c r="D88" s="50" t="s">
        <v>168</v>
      </c>
      <c r="E88" s="46" t="s">
        <v>168</v>
      </c>
      <c r="F88" s="6" t="s">
        <v>168</v>
      </c>
      <c r="G88" s="39" t="s">
        <v>168</v>
      </c>
      <c r="H88" s="86" t="s">
        <v>168</v>
      </c>
      <c r="I88" s="39" t="s">
        <v>168</v>
      </c>
      <c r="J88" s="52" t="s">
        <v>168</v>
      </c>
      <c r="K88" s="84" t="s">
        <v>168</v>
      </c>
      <c r="L88" s="86" t="s">
        <v>168</v>
      </c>
      <c r="M88" s="39" t="s">
        <v>168</v>
      </c>
      <c r="N88" s="86" t="s">
        <v>168</v>
      </c>
      <c r="O88" s="7" t="s">
        <v>168</v>
      </c>
      <c r="P88" s="86" t="s">
        <v>168</v>
      </c>
      <c r="Q88" s="135" t="s">
        <v>168</v>
      </c>
      <c r="R88" s="86" t="s">
        <v>168</v>
      </c>
      <c r="S88" s="135" t="s">
        <v>168</v>
      </c>
      <c r="T88" s="61" t="s">
        <v>168</v>
      </c>
      <c r="U88" s="46" t="s">
        <v>168</v>
      </c>
      <c r="V88" s="61" t="s">
        <v>168</v>
      </c>
      <c r="W88" s="46" t="s">
        <v>168</v>
      </c>
      <c r="X88" s="61">
        <v>15.609</v>
      </c>
      <c r="Y88" s="46" t="s">
        <v>26</v>
      </c>
      <c r="Z88" s="541">
        <v>14.165</v>
      </c>
      <c r="AA88" s="39" t="s">
        <v>9</v>
      </c>
      <c r="AB88" s="588">
        <v>14.736</v>
      </c>
      <c r="AC88" s="589" t="s">
        <v>10</v>
      </c>
      <c r="AD88" s="651">
        <v>13.7</v>
      </c>
      <c r="AE88" s="652" t="s">
        <v>9</v>
      </c>
      <c r="AF88" s="86" t="s">
        <v>102</v>
      </c>
      <c r="AG88" s="39" t="s">
        <v>43</v>
      </c>
      <c r="AH88" s="586">
        <v>14.497</v>
      </c>
      <c r="AI88" s="589" t="s">
        <v>13</v>
      </c>
      <c r="AJ88" s="768">
        <v>13.969</v>
      </c>
      <c r="AK88" s="769" t="s">
        <v>8</v>
      </c>
    </row>
    <row r="89" spans="1:37" ht="12.75">
      <c r="A89" s="47" t="s">
        <v>96</v>
      </c>
      <c r="B89" s="52" t="s">
        <v>168</v>
      </c>
      <c r="C89" s="46" t="s">
        <v>168</v>
      </c>
      <c r="D89" s="50" t="s">
        <v>102</v>
      </c>
      <c r="E89" s="46" t="s">
        <v>30</v>
      </c>
      <c r="F89" s="52" t="s">
        <v>168</v>
      </c>
      <c r="G89" s="46" t="s">
        <v>168</v>
      </c>
      <c r="H89" s="52" t="s">
        <v>168</v>
      </c>
      <c r="I89" s="46" t="s">
        <v>168</v>
      </c>
      <c r="J89" s="6" t="s">
        <v>168</v>
      </c>
      <c r="K89" s="7" t="s">
        <v>168</v>
      </c>
      <c r="L89" s="86" t="s">
        <v>168</v>
      </c>
      <c r="M89" s="39" t="s">
        <v>168</v>
      </c>
      <c r="N89" s="86">
        <v>15.716</v>
      </c>
      <c r="O89" s="7" t="s">
        <v>15</v>
      </c>
      <c r="P89" s="86">
        <v>19.389</v>
      </c>
      <c r="Q89" s="39" t="s">
        <v>35</v>
      </c>
      <c r="R89" s="86">
        <v>15.346</v>
      </c>
      <c r="S89" s="39" t="s">
        <v>19</v>
      </c>
      <c r="T89" s="86" t="s">
        <v>102</v>
      </c>
      <c r="U89" s="39" t="s">
        <v>37</v>
      </c>
      <c r="V89" s="86" t="s">
        <v>168</v>
      </c>
      <c r="W89" s="39" t="s">
        <v>168</v>
      </c>
      <c r="X89" s="86" t="s">
        <v>102</v>
      </c>
      <c r="Y89" s="39" t="s">
        <v>39</v>
      </c>
      <c r="Z89" s="61" t="s">
        <v>168</v>
      </c>
      <c r="AA89" s="46" t="s">
        <v>168</v>
      </c>
      <c r="AB89" s="588">
        <v>14.948</v>
      </c>
      <c r="AC89" s="589" t="s">
        <v>16</v>
      </c>
      <c r="AD89" s="651" t="s">
        <v>102</v>
      </c>
      <c r="AE89" s="652" t="s">
        <v>42</v>
      </c>
      <c r="AF89" s="86">
        <v>15.45</v>
      </c>
      <c r="AG89" s="39" t="s">
        <v>20</v>
      </c>
      <c r="AH89" s="586">
        <v>17.125</v>
      </c>
      <c r="AI89" s="589" t="s">
        <v>32</v>
      </c>
      <c r="AJ89" s="61" t="s">
        <v>168</v>
      </c>
      <c r="AK89" s="46" t="s">
        <v>168</v>
      </c>
    </row>
    <row r="90" spans="1:37" ht="12.75">
      <c r="A90" s="48" t="s">
        <v>165</v>
      </c>
      <c r="B90" s="6" t="s">
        <v>168</v>
      </c>
      <c r="C90" s="39" t="s">
        <v>168</v>
      </c>
      <c r="D90" s="6" t="s">
        <v>168</v>
      </c>
      <c r="E90" s="39" t="s">
        <v>168</v>
      </c>
      <c r="F90" s="6" t="s">
        <v>168</v>
      </c>
      <c r="G90" s="39" t="s">
        <v>168</v>
      </c>
      <c r="H90" s="86">
        <v>23.191</v>
      </c>
      <c r="I90" s="39" t="s">
        <v>28</v>
      </c>
      <c r="J90" s="6" t="s">
        <v>168</v>
      </c>
      <c r="K90" s="7" t="s">
        <v>168</v>
      </c>
      <c r="L90" s="86" t="s">
        <v>168</v>
      </c>
      <c r="M90" s="39" t="s">
        <v>168</v>
      </c>
      <c r="N90" s="86" t="s">
        <v>168</v>
      </c>
      <c r="O90" s="7" t="s">
        <v>168</v>
      </c>
      <c r="P90" s="86" t="s">
        <v>168</v>
      </c>
      <c r="Q90" s="39" t="s">
        <v>168</v>
      </c>
      <c r="R90" s="86" t="s">
        <v>168</v>
      </c>
      <c r="S90" s="39" t="s">
        <v>168</v>
      </c>
      <c r="T90" s="86" t="s">
        <v>168</v>
      </c>
      <c r="U90" s="39" t="s">
        <v>168</v>
      </c>
      <c r="V90" s="86">
        <v>25.454</v>
      </c>
      <c r="W90" s="39" t="s">
        <v>38</v>
      </c>
      <c r="X90" s="86">
        <v>25.284</v>
      </c>
      <c r="Y90" s="39" t="s">
        <v>36</v>
      </c>
      <c r="Z90" s="541" t="s">
        <v>102</v>
      </c>
      <c r="AA90" s="39" t="s">
        <v>38</v>
      </c>
      <c r="AB90" s="61" t="s">
        <v>168</v>
      </c>
      <c r="AC90" s="46" t="s">
        <v>168</v>
      </c>
      <c r="AD90" s="61" t="s">
        <v>168</v>
      </c>
      <c r="AE90" s="46" t="s">
        <v>168</v>
      </c>
      <c r="AF90" s="61" t="s">
        <v>168</v>
      </c>
      <c r="AG90" s="46" t="s">
        <v>168</v>
      </c>
      <c r="AH90" s="61" t="s">
        <v>168</v>
      </c>
      <c r="AI90" s="46" t="s">
        <v>168</v>
      </c>
      <c r="AJ90" s="61" t="s">
        <v>168</v>
      </c>
      <c r="AK90" s="46" t="s">
        <v>168</v>
      </c>
    </row>
    <row r="91" spans="1:37" ht="12.75">
      <c r="A91" s="48" t="s">
        <v>364</v>
      </c>
      <c r="B91" s="61" t="s">
        <v>168</v>
      </c>
      <c r="C91" s="109" t="s">
        <v>168</v>
      </c>
      <c r="D91" s="61" t="s">
        <v>168</v>
      </c>
      <c r="E91" s="109" t="s">
        <v>168</v>
      </c>
      <c r="F91" s="61" t="s">
        <v>168</v>
      </c>
      <c r="G91" s="109" t="s">
        <v>168</v>
      </c>
      <c r="H91" s="61" t="s">
        <v>168</v>
      </c>
      <c r="I91" s="109" t="s">
        <v>168</v>
      </c>
      <c r="J91" s="61" t="s">
        <v>168</v>
      </c>
      <c r="K91" s="109" t="s">
        <v>168</v>
      </c>
      <c r="L91" s="61" t="s">
        <v>168</v>
      </c>
      <c r="M91" s="109" t="s">
        <v>168</v>
      </c>
      <c r="N91" s="61" t="s">
        <v>168</v>
      </c>
      <c r="O91" s="109" t="s">
        <v>168</v>
      </c>
      <c r="P91" s="61" t="s">
        <v>168</v>
      </c>
      <c r="Q91" s="109" t="s">
        <v>168</v>
      </c>
      <c r="R91" s="61" t="s">
        <v>168</v>
      </c>
      <c r="S91" s="109" t="s">
        <v>168</v>
      </c>
      <c r="T91" s="61" t="s">
        <v>168</v>
      </c>
      <c r="U91" s="109" t="s">
        <v>168</v>
      </c>
      <c r="V91" s="61" t="s">
        <v>168</v>
      </c>
      <c r="W91" s="109" t="s">
        <v>168</v>
      </c>
      <c r="X91" s="61" t="s">
        <v>168</v>
      </c>
      <c r="Y91" s="109" t="s">
        <v>168</v>
      </c>
      <c r="Z91" s="61" t="s">
        <v>168</v>
      </c>
      <c r="AA91" s="109" t="s">
        <v>168</v>
      </c>
      <c r="AB91" s="61" t="s">
        <v>168</v>
      </c>
      <c r="AC91" s="109" t="s">
        <v>168</v>
      </c>
      <c r="AD91" s="651">
        <v>16.607</v>
      </c>
      <c r="AE91" s="652" t="s">
        <v>36</v>
      </c>
      <c r="AF91" s="86">
        <v>20.17</v>
      </c>
      <c r="AG91" s="39" t="s">
        <v>39</v>
      </c>
      <c r="AH91" s="61" t="s">
        <v>168</v>
      </c>
      <c r="AI91" s="46" t="s">
        <v>168</v>
      </c>
      <c r="AJ91" s="768">
        <v>17.864</v>
      </c>
      <c r="AK91" s="769" t="s">
        <v>39</v>
      </c>
    </row>
    <row r="92" spans="1:37" ht="12.75">
      <c r="A92" s="48" t="s">
        <v>766</v>
      </c>
      <c r="B92" s="61" t="s">
        <v>168</v>
      </c>
      <c r="C92" s="109" t="s">
        <v>168</v>
      </c>
      <c r="D92" s="61" t="s">
        <v>168</v>
      </c>
      <c r="E92" s="109" t="s">
        <v>168</v>
      </c>
      <c r="F92" s="61" t="s">
        <v>168</v>
      </c>
      <c r="G92" s="109" t="s">
        <v>168</v>
      </c>
      <c r="H92" s="61" t="s">
        <v>168</v>
      </c>
      <c r="I92" s="109" t="s">
        <v>168</v>
      </c>
      <c r="J92" s="61" t="s">
        <v>168</v>
      </c>
      <c r="K92" s="109" t="s">
        <v>168</v>
      </c>
      <c r="L92" s="61" t="s">
        <v>168</v>
      </c>
      <c r="M92" s="46" t="s">
        <v>168</v>
      </c>
      <c r="N92" s="61" t="s">
        <v>168</v>
      </c>
      <c r="O92" s="46" t="s">
        <v>168</v>
      </c>
      <c r="P92" s="61" t="s">
        <v>168</v>
      </c>
      <c r="Q92" s="109" t="s">
        <v>168</v>
      </c>
      <c r="R92" s="61" t="s">
        <v>168</v>
      </c>
      <c r="S92" s="109" t="s">
        <v>168</v>
      </c>
      <c r="T92" s="61" t="s">
        <v>168</v>
      </c>
      <c r="U92" s="109" t="s">
        <v>168</v>
      </c>
      <c r="V92" s="61" t="s">
        <v>168</v>
      </c>
      <c r="W92" s="109" t="s">
        <v>168</v>
      </c>
      <c r="X92" s="61" t="s">
        <v>168</v>
      </c>
      <c r="Y92" s="109" t="s">
        <v>168</v>
      </c>
      <c r="Z92" s="61" t="s">
        <v>168</v>
      </c>
      <c r="AA92" s="46" t="s">
        <v>168</v>
      </c>
      <c r="AB92" s="61" t="s">
        <v>168</v>
      </c>
      <c r="AC92" s="46" t="s">
        <v>168</v>
      </c>
      <c r="AD92" s="61" t="s">
        <v>168</v>
      </c>
      <c r="AE92" s="46" t="s">
        <v>168</v>
      </c>
      <c r="AF92" s="86">
        <v>14.652</v>
      </c>
      <c r="AG92" s="39" t="s">
        <v>13</v>
      </c>
      <c r="AH92" s="61" t="s">
        <v>168</v>
      </c>
      <c r="AI92" s="46" t="s">
        <v>168</v>
      </c>
      <c r="AJ92" s="61" t="s">
        <v>168</v>
      </c>
      <c r="AK92" s="46" t="s">
        <v>168</v>
      </c>
    </row>
    <row r="93" spans="1:37" ht="12.75">
      <c r="A93" s="48" t="s">
        <v>204</v>
      </c>
      <c r="B93" s="50" t="s">
        <v>168</v>
      </c>
      <c r="C93" s="51" t="s">
        <v>168</v>
      </c>
      <c r="D93" s="50" t="s">
        <v>168</v>
      </c>
      <c r="E93" s="46" t="s">
        <v>168</v>
      </c>
      <c r="F93" s="52" t="s">
        <v>168</v>
      </c>
      <c r="G93" s="46" t="s">
        <v>168</v>
      </c>
      <c r="H93" s="86" t="s">
        <v>168</v>
      </c>
      <c r="I93" s="39" t="s">
        <v>168</v>
      </c>
      <c r="J93" s="52" t="s">
        <v>168</v>
      </c>
      <c r="K93" s="84" t="s">
        <v>168</v>
      </c>
      <c r="L93" s="86">
        <v>16.352</v>
      </c>
      <c r="M93" s="39" t="s">
        <v>25</v>
      </c>
      <c r="N93" s="86">
        <v>17.293</v>
      </c>
      <c r="O93" s="7" t="s">
        <v>36</v>
      </c>
      <c r="P93" s="86" t="s">
        <v>102</v>
      </c>
      <c r="Q93" s="39" t="s">
        <v>41</v>
      </c>
      <c r="R93" s="86">
        <v>16.319</v>
      </c>
      <c r="S93" s="39" t="s">
        <v>31</v>
      </c>
      <c r="T93" s="86">
        <v>15.797</v>
      </c>
      <c r="U93" s="39" t="s">
        <v>23</v>
      </c>
      <c r="V93" s="86">
        <v>18.554</v>
      </c>
      <c r="W93" s="39" t="s">
        <v>34</v>
      </c>
      <c r="X93" s="86">
        <v>15.711</v>
      </c>
      <c r="Y93" s="39" t="s">
        <v>27</v>
      </c>
      <c r="Z93" s="61" t="s">
        <v>168</v>
      </c>
      <c r="AA93" s="46" t="s">
        <v>168</v>
      </c>
      <c r="AB93" s="61" t="s">
        <v>168</v>
      </c>
      <c r="AC93" s="46" t="s">
        <v>168</v>
      </c>
      <c r="AD93" s="61" t="s">
        <v>168</v>
      </c>
      <c r="AE93" s="46" t="s">
        <v>168</v>
      </c>
      <c r="AF93" s="61" t="s">
        <v>168</v>
      </c>
      <c r="AG93" s="46" t="s">
        <v>168</v>
      </c>
      <c r="AH93" s="61" t="s">
        <v>168</v>
      </c>
      <c r="AI93" s="46" t="s">
        <v>168</v>
      </c>
      <c r="AJ93" s="61" t="s">
        <v>168</v>
      </c>
      <c r="AK93" s="46" t="s">
        <v>168</v>
      </c>
    </row>
    <row r="94" spans="1:37" ht="12.75">
      <c r="A94" s="48" t="s">
        <v>479</v>
      </c>
      <c r="B94" s="61" t="s">
        <v>168</v>
      </c>
      <c r="C94" s="109" t="s">
        <v>168</v>
      </c>
      <c r="D94" s="61" t="s">
        <v>168</v>
      </c>
      <c r="E94" s="109" t="s">
        <v>168</v>
      </c>
      <c r="F94" s="61" t="s">
        <v>168</v>
      </c>
      <c r="G94" s="109" t="s">
        <v>168</v>
      </c>
      <c r="H94" s="61" t="s">
        <v>168</v>
      </c>
      <c r="I94" s="109" t="s">
        <v>168</v>
      </c>
      <c r="J94" s="61" t="s">
        <v>168</v>
      </c>
      <c r="K94" s="109" t="s">
        <v>168</v>
      </c>
      <c r="L94" s="61" t="s">
        <v>168</v>
      </c>
      <c r="M94" s="46" t="s">
        <v>168</v>
      </c>
      <c r="N94" s="61" t="s">
        <v>168</v>
      </c>
      <c r="O94" s="46" t="s">
        <v>168</v>
      </c>
      <c r="P94" s="61" t="s">
        <v>168</v>
      </c>
      <c r="Q94" s="109" t="s">
        <v>168</v>
      </c>
      <c r="R94" s="61" t="s">
        <v>168</v>
      </c>
      <c r="S94" s="109" t="s">
        <v>168</v>
      </c>
      <c r="T94" s="61" t="s">
        <v>168</v>
      </c>
      <c r="U94" s="109" t="s">
        <v>168</v>
      </c>
      <c r="V94" s="61" t="s">
        <v>168</v>
      </c>
      <c r="W94" s="109" t="s">
        <v>168</v>
      </c>
      <c r="X94" s="61" t="s">
        <v>168</v>
      </c>
      <c r="Y94" s="109" t="s">
        <v>168</v>
      </c>
      <c r="Z94" s="61" t="s">
        <v>168</v>
      </c>
      <c r="AA94" s="46" t="s">
        <v>168</v>
      </c>
      <c r="AB94" s="588">
        <v>17.216</v>
      </c>
      <c r="AC94" s="589" t="s">
        <v>38</v>
      </c>
      <c r="AD94" s="651">
        <v>17.539</v>
      </c>
      <c r="AE94" s="652" t="s">
        <v>38</v>
      </c>
      <c r="AF94" s="61" t="s">
        <v>168</v>
      </c>
      <c r="AG94" s="46" t="s">
        <v>168</v>
      </c>
      <c r="AH94" s="61" t="s">
        <v>168</v>
      </c>
      <c r="AI94" s="46" t="s">
        <v>168</v>
      </c>
      <c r="AJ94" s="61" t="s">
        <v>168</v>
      </c>
      <c r="AK94" s="46" t="s">
        <v>168</v>
      </c>
    </row>
    <row r="95" spans="1:37" ht="12.75">
      <c r="A95" s="47" t="s">
        <v>797</v>
      </c>
      <c r="B95" s="588" t="s">
        <v>168</v>
      </c>
      <c r="C95" s="589" t="s">
        <v>168</v>
      </c>
      <c r="D95" s="588" t="s">
        <v>168</v>
      </c>
      <c r="E95" s="589" t="s">
        <v>168</v>
      </c>
      <c r="F95" s="588" t="s">
        <v>168</v>
      </c>
      <c r="G95" s="589" t="s">
        <v>168</v>
      </c>
      <c r="H95" s="588" t="s">
        <v>168</v>
      </c>
      <c r="I95" s="589" t="s">
        <v>168</v>
      </c>
      <c r="J95" s="588" t="s">
        <v>168</v>
      </c>
      <c r="K95" s="589" t="s">
        <v>168</v>
      </c>
      <c r="L95" s="588" t="s">
        <v>168</v>
      </c>
      <c r="M95" s="589" t="s">
        <v>168</v>
      </c>
      <c r="N95" s="588" t="s">
        <v>168</v>
      </c>
      <c r="O95" s="589" t="s">
        <v>168</v>
      </c>
      <c r="P95" s="588" t="s">
        <v>168</v>
      </c>
      <c r="Q95" s="589" t="s">
        <v>168</v>
      </c>
      <c r="R95" s="588" t="s">
        <v>168</v>
      </c>
      <c r="S95" s="589" t="s">
        <v>168</v>
      </c>
      <c r="T95" s="588" t="s">
        <v>168</v>
      </c>
      <c r="U95" s="589" t="s">
        <v>168</v>
      </c>
      <c r="V95" s="588" t="s">
        <v>168</v>
      </c>
      <c r="W95" s="589" t="s">
        <v>168</v>
      </c>
      <c r="X95" s="588" t="s">
        <v>168</v>
      </c>
      <c r="Y95" s="589" t="s">
        <v>168</v>
      </c>
      <c r="Z95" s="588" t="s">
        <v>168</v>
      </c>
      <c r="AA95" s="589" t="s">
        <v>168</v>
      </c>
      <c r="AB95" s="588" t="s">
        <v>168</v>
      </c>
      <c r="AC95" s="589" t="s">
        <v>168</v>
      </c>
      <c r="AD95" s="588" t="s">
        <v>168</v>
      </c>
      <c r="AE95" s="589" t="s">
        <v>168</v>
      </c>
      <c r="AF95" s="588" t="s">
        <v>168</v>
      </c>
      <c r="AG95" s="589" t="s">
        <v>168</v>
      </c>
      <c r="AH95" s="586">
        <v>14.532</v>
      </c>
      <c r="AI95" s="589" t="s">
        <v>15</v>
      </c>
      <c r="AJ95" s="768">
        <v>14.74</v>
      </c>
      <c r="AK95" s="769" t="s">
        <v>17</v>
      </c>
    </row>
    <row r="96" spans="1:37" ht="12.75">
      <c r="A96" s="47" t="s">
        <v>213</v>
      </c>
      <c r="B96" s="50">
        <v>17.12</v>
      </c>
      <c r="C96" s="51" t="s">
        <v>10</v>
      </c>
      <c r="D96" s="50">
        <v>15.58</v>
      </c>
      <c r="E96" s="46" t="s">
        <v>8</v>
      </c>
      <c r="F96" s="52" t="s">
        <v>131</v>
      </c>
      <c r="G96" s="46" t="s">
        <v>12</v>
      </c>
      <c r="H96" s="52" t="s">
        <v>168</v>
      </c>
      <c r="I96" s="46" t="s">
        <v>168</v>
      </c>
      <c r="J96" s="6">
        <v>15.955</v>
      </c>
      <c r="K96" s="7" t="s">
        <v>14</v>
      </c>
      <c r="L96" s="86" t="s">
        <v>102</v>
      </c>
      <c r="M96" s="39" t="s">
        <v>40</v>
      </c>
      <c r="N96" s="86">
        <v>16.247</v>
      </c>
      <c r="O96" s="7" t="s">
        <v>28</v>
      </c>
      <c r="P96" s="86">
        <v>16.551</v>
      </c>
      <c r="Q96" s="39" t="s">
        <v>26</v>
      </c>
      <c r="R96" s="86">
        <v>15.456</v>
      </c>
      <c r="S96" s="39" t="s">
        <v>21</v>
      </c>
      <c r="T96" s="86">
        <v>15.763</v>
      </c>
      <c r="U96" s="39" t="s">
        <v>22</v>
      </c>
      <c r="V96" s="86">
        <v>20.521</v>
      </c>
      <c r="W96" s="39" t="s">
        <v>35</v>
      </c>
      <c r="X96" s="86">
        <v>15.245</v>
      </c>
      <c r="Y96" s="39" t="s">
        <v>23</v>
      </c>
      <c r="Z96" s="86">
        <v>14.64</v>
      </c>
      <c r="AA96" s="39" t="s">
        <v>11</v>
      </c>
      <c r="AB96" s="588">
        <v>14.887</v>
      </c>
      <c r="AC96" s="589" t="s">
        <v>15</v>
      </c>
      <c r="AD96" s="651">
        <v>15.075</v>
      </c>
      <c r="AE96" s="652" t="s">
        <v>22</v>
      </c>
      <c r="AF96" s="86">
        <v>15.362</v>
      </c>
      <c r="AG96" s="39" t="s">
        <v>18</v>
      </c>
      <c r="AH96" s="586">
        <v>14.819</v>
      </c>
      <c r="AI96" s="589" t="s">
        <v>17</v>
      </c>
      <c r="AJ96" s="768">
        <v>14.102</v>
      </c>
      <c r="AK96" s="769" t="s">
        <v>9</v>
      </c>
    </row>
    <row r="97" spans="1:37" ht="12.75">
      <c r="A97" s="47" t="s">
        <v>212</v>
      </c>
      <c r="B97" s="50" t="s">
        <v>168</v>
      </c>
      <c r="C97" s="51" t="s">
        <v>168</v>
      </c>
      <c r="D97" s="50" t="s">
        <v>168</v>
      </c>
      <c r="E97" s="46" t="s">
        <v>168</v>
      </c>
      <c r="F97" s="52" t="s">
        <v>168</v>
      </c>
      <c r="G97" s="46" t="s">
        <v>168</v>
      </c>
      <c r="H97" s="86" t="s">
        <v>168</v>
      </c>
      <c r="I97" s="39" t="s">
        <v>168</v>
      </c>
      <c r="J97" s="52" t="s">
        <v>168</v>
      </c>
      <c r="K97" s="84" t="s">
        <v>168</v>
      </c>
      <c r="L97" s="86">
        <v>19.402</v>
      </c>
      <c r="M97" s="39" t="s">
        <v>38</v>
      </c>
      <c r="N97" s="86">
        <v>19.695</v>
      </c>
      <c r="O97" s="7" t="s">
        <v>43</v>
      </c>
      <c r="P97" s="86" t="s">
        <v>168</v>
      </c>
      <c r="Q97" s="39" t="s">
        <v>168</v>
      </c>
      <c r="R97" s="86" t="s">
        <v>168</v>
      </c>
      <c r="S97" s="39" t="s">
        <v>168</v>
      </c>
      <c r="T97" s="86" t="s">
        <v>168</v>
      </c>
      <c r="U97" s="39" t="s">
        <v>168</v>
      </c>
      <c r="V97" s="86" t="s">
        <v>168</v>
      </c>
      <c r="W97" s="39" t="s">
        <v>168</v>
      </c>
      <c r="X97" s="86" t="s">
        <v>168</v>
      </c>
      <c r="Y97" s="39" t="s">
        <v>168</v>
      </c>
      <c r="Z97" s="61" t="s">
        <v>168</v>
      </c>
      <c r="AA97" s="46" t="s">
        <v>168</v>
      </c>
      <c r="AB97" s="61" t="s">
        <v>168</v>
      </c>
      <c r="AC97" s="46" t="s">
        <v>168</v>
      </c>
      <c r="AD97" s="61" t="s">
        <v>168</v>
      </c>
      <c r="AE97" s="46" t="s">
        <v>168</v>
      </c>
      <c r="AF97" s="61" t="s">
        <v>168</v>
      </c>
      <c r="AG97" s="46" t="s">
        <v>168</v>
      </c>
      <c r="AH97" s="588" t="s">
        <v>102</v>
      </c>
      <c r="AI97" s="589" t="s">
        <v>36</v>
      </c>
      <c r="AJ97" s="768">
        <v>15.156</v>
      </c>
      <c r="AK97" s="769" t="s">
        <v>21</v>
      </c>
    </row>
    <row r="98" spans="1:37" ht="12.75">
      <c r="A98" s="47" t="s">
        <v>184</v>
      </c>
      <c r="B98" s="50" t="s">
        <v>168</v>
      </c>
      <c r="C98" s="51" t="s">
        <v>168</v>
      </c>
      <c r="D98" s="50" t="s">
        <v>168</v>
      </c>
      <c r="E98" s="46" t="s">
        <v>168</v>
      </c>
      <c r="F98" s="52" t="s">
        <v>168</v>
      </c>
      <c r="G98" s="46" t="s">
        <v>168</v>
      </c>
      <c r="H98" s="52" t="s">
        <v>168</v>
      </c>
      <c r="I98" s="46" t="s">
        <v>168</v>
      </c>
      <c r="J98" s="6" t="s">
        <v>102</v>
      </c>
      <c r="K98" s="7" t="s">
        <v>35</v>
      </c>
      <c r="L98" s="86" t="s">
        <v>168</v>
      </c>
      <c r="M98" s="39" t="s">
        <v>168</v>
      </c>
      <c r="N98" s="86" t="s">
        <v>168</v>
      </c>
      <c r="O98" s="7" t="s">
        <v>168</v>
      </c>
      <c r="P98" s="86" t="s">
        <v>168</v>
      </c>
      <c r="Q98" s="39" t="s">
        <v>168</v>
      </c>
      <c r="R98" s="86">
        <v>20.943</v>
      </c>
      <c r="S98" s="39" t="s">
        <v>39</v>
      </c>
      <c r="T98" s="86" t="s">
        <v>168</v>
      </c>
      <c r="U98" s="39" t="s">
        <v>168</v>
      </c>
      <c r="V98" s="86" t="s">
        <v>168</v>
      </c>
      <c r="W98" s="39" t="s">
        <v>168</v>
      </c>
      <c r="X98" s="86" t="s">
        <v>168</v>
      </c>
      <c r="Y98" s="39" t="s">
        <v>168</v>
      </c>
      <c r="Z98" s="61" t="s">
        <v>168</v>
      </c>
      <c r="AA98" s="46" t="s">
        <v>168</v>
      </c>
      <c r="AB98" s="61" t="s">
        <v>168</v>
      </c>
      <c r="AC98" s="46" t="s">
        <v>168</v>
      </c>
      <c r="AD98" s="61" t="s">
        <v>168</v>
      </c>
      <c r="AE98" s="46" t="s">
        <v>168</v>
      </c>
      <c r="AF98" s="61" t="s">
        <v>168</v>
      </c>
      <c r="AG98" s="46" t="s">
        <v>168</v>
      </c>
      <c r="AH98" s="107" t="s">
        <v>168</v>
      </c>
      <c r="AI98" s="46" t="s">
        <v>168</v>
      </c>
      <c r="AJ98" s="61" t="s">
        <v>168</v>
      </c>
      <c r="AK98" s="46" t="s">
        <v>168</v>
      </c>
    </row>
    <row r="99" spans="1:37" ht="12.75">
      <c r="A99" s="47" t="s">
        <v>324</v>
      </c>
      <c r="B99" s="52" t="s">
        <v>168</v>
      </c>
      <c r="C99" s="46" t="s">
        <v>168</v>
      </c>
      <c r="D99" s="52" t="s">
        <v>168</v>
      </c>
      <c r="E99" s="46" t="s">
        <v>168</v>
      </c>
      <c r="F99" s="52" t="s">
        <v>168</v>
      </c>
      <c r="G99" s="46" t="s">
        <v>168</v>
      </c>
      <c r="H99" s="6" t="s">
        <v>168</v>
      </c>
      <c r="I99" s="39" t="s">
        <v>168</v>
      </c>
      <c r="J99" s="52" t="s">
        <v>168</v>
      </c>
      <c r="K99" s="84" t="s">
        <v>168</v>
      </c>
      <c r="L99" s="86" t="s">
        <v>168</v>
      </c>
      <c r="M99" s="46" t="s">
        <v>168</v>
      </c>
      <c r="N99" s="86" t="s">
        <v>168</v>
      </c>
      <c r="O99" s="84" t="s">
        <v>168</v>
      </c>
      <c r="P99" s="61" t="s">
        <v>168</v>
      </c>
      <c r="Q99" s="46" t="s">
        <v>168</v>
      </c>
      <c r="R99" s="61" t="s">
        <v>168</v>
      </c>
      <c r="S99" s="46" t="s">
        <v>168</v>
      </c>
      <c r="T99" s="86">
        <v>17.722</v>
      </c>
      <c r="U99" s="39" t="s">
        <v>34</v>
      </c>
      <c r="V99" s="86" t="s">
        <v>168</v>
      </c>
      <c r="W99" s="39" t="s">
        <v>168</v>
      </c>
      <c r="X99" s="86" t="s">
        <v>168</v>
      </c>
      <c r="Y99" s="39" t="s">
        <v>168</v>
      </c>
      <c r="Z99" s="61" t="s">
        <v>168</v>
      </c>
      <c r="AA99" s="46" t="s">
        <v>168</v>
      </c>
      <c r="AB99" s="588">
        <v>14.672</v>
      </c>
      <c r="AC99" s="589" t="s">
        <v>8</v>
      </c>
      <c r="AD99" s="61" t="s">
        <v>168</v>
      </c>
      <c r="AE99" s="46" t="s">
        <v>168</v>
      </c>
      <c r="AF99" s="61" t="s">
        <v>168</v>
      </c>
      <c r="AG99" s="46" t="s">
        <v>168</v>
      </c>
      <c r="AH99" s="61" t="s">
        <v>168</v>
      </c>
      <c r="AI99" s="46" t="s">
        <v>168</v>
      </c>
      <c r="AJ99" s="61" t="s">
        <v>168</v>
      </c>
      <c r="AK99" s="46" t="s">
        <v>168</v>
      </c>
    </row>
    <row r="100" spans="1:37" ht="12.75">
      <c r="A100" s="47" t="s">
        <v>787</v>
      </c>
      <c r="B100" s="61" t="s">
        <v>168</v>
      </c>
      <c r="C100" s="109" t="s">
        <v>168</v>
      </c>
      <c r="D100" s="61" t="s">
        <v>168</v>
      </c>
      <c r="E100" s="109" t="s">
        <v>168</v>
      </c>
      <c r="F100" s="61" t="s">
        <v>168</v>
      </c>
      <c r="G100" s="109" t="s">
        <v>168</v>
      </c>
      <c r="H100" s="61" t="s">
        <v>168</v>
      </c>
      <c r="I100" s="109" t="s">
        <v>168</v>
      </c>
      <c r="J100" s="61" t="s">
        <v>168</v>
      </c>
      <c r="K100" s="109" t="s">
        <v>168</v>
      </c>
      <c r="L100" s="61" t="s">
        <v>168</v>
      </c>
      <c r="M100" s="46" t="s">
        <v>168</v>
      </c>
      <c r="N100" s="61" t="s">
        <v>168</v>
      </c>
      <c r="O100" s="46" t="s">
        <v>168</v>
      </c>
      <c r="P100" s="61" t="s">
        <v>168</v>
      </c>
      <c r="Q100" s="109" t="s">
        <v>168</v>
      </c>
      <c r="R100" s="61" t="s">
        <v>168</v>
      </c>
      <c r="S100" s="109" t="s">
        <v>168</v>
      </c>
      <c r="T100" s="61" t="s">
        <v>168</v>
      </c>
      <c r="U100" s="109" t="s">
        <v>168</v>
      </c>
      <c r="V100" s="61" t="s">
        <v>168</v>
      </c>
      <c r="W100" s="109" t="s">
        <v>168</v>
      </c>
      <c r="X100" s="61" t="s">
        <v>168</v>
      </c>
      <c r="Y100" s="109" t="s">
        <v>168</v>
      </c>
      <c r="Z100" s="61" t="s">
        <v>168</v>
      </c>
      <c r="AA100" s="46" t="s">
        <v>168</v>
      </c>
      <c r="AB100" s="61" t="s">
        <v>168</v>
      </c>
      <c r="AC100" s="46" t="s">
        <v>168</v>
      </c>
      <c r="AD100" s="61" t="s">
        <v>168</v>
      </c>
      <c r="AE100" s="46" t="s">
        <v>168</v>
      </c>
      <c r="AF100" s="86">
        <v>21.439</v>
      </c>
      <c r="AG100" s="39" t="s">
        <v>40</v>
      </c>
      <c r="AH100" s="61" t="s">
        <v>168</v>
      </c>
      <c r="AI100" s="46" t="s">
        <v>168</v>
      </c>
      <c r="AJ100" s="61" t="s">
        <v>168</v>
      </c>
      <c r="AK100" s="46" t="s">
        <v>168</v>
      </c>
    </row>
    <row r="101" spans="1:37" ht="12.75">
      <c r="A101" s="47" t="s">
        <v>788</v>
      </c>
      <c r="B101" s="61" t="s">
        <v>168</v>
      </c>
      <c r="C101" s="109" t="s">
        <v>168</v>
      </c>
      <c r="D101" s="61" t="s">
        <v>168</v>
      </c>
      <c r="E101" s="109" t="s">
        <v>168</v>
      </c>
      <c r="F101" s="61" t="s">
        <v>168</v>
      </c>
      <c r="G101" s="109" t="s">
        <v>168</v>
      </c>
      <c r="H101" s="61" t="s">
        <v>168</v>
      </c>
      <c r="I101" s="109" t="s">
        <v>168</v>
      </c>
      <c r="J101" s="61" t="s">
        <v>168</v>
      </c>
      <c r="K101" s="109" t="s">
        <v>168</v>
      </c>
      <c r="L101" s="61" t="s">
        <v>168</v>
      </c>
      <c r="M101" s="46" t="s">
        <v>168</v>
      </c>
      <c r="N101" s="61" t="s">
        <v>168</v>
      </c>
      <c r="O101" s="46" t="s">
        <v>168</v>
      </c>
      <c r="P101" s="61" t="s">
        <v>168</v>
      </c>
      <c r="Q101" s="109" t="s">
        <v>168</v>
      </c>
      <c r="R101" s="61" t="s">
        <v>168</v>
      </c>
      <c r="S101" s="109" t="s">
        <v>168</v>
      </c>
      <c r="T101" s="61" t="s">
        <v>168</v>
      </c>
      <c r="U101" s="109" t="s">
        <v>168</v>
      </c>
      <c r="V101" s="61" t="s">
        <v>168</v>
      </c>
      <c r="W101" s="109" t="s">
        <v>168</v>
      </c>
      <c r="X101" s="61" t="s">
        <v>168</v>
      </c>
      <c r="Y101" s="109" t="s">
        <v>168</v>
      </c>
      <c r="Z101" s="61" t="s">
        <v>168</v>
      </c>
      <c r="AA101" s="46" t="s">
        <v>168</v>
      </c>
      <c r="AB101" s="61" t="s">
        <v>168</v>
      </c>
      <c r="AC101" s="46" t="s">
        <v>168</v>
      </c>
      <c r="AD101" s="61" t="s">
        <v>168</v>
      </c>
      <c r="AE101" s="46" t="s">
        <v>168</v>
      </c>
      <c r="AF101" s="86" t="s">
        <v>102</v>
      </c>
      <c r="AG101" s="39" t="s">
        <v>43</v>
      </c>
      <c r="AH101" s="61" t="s">
        <v>168</v>
      </c>
      <c r="AI101" s="46" t="s">
        <v>168</v>
      </c>
      <c r="AJ101" s="61" t="s">
        <v>168</v>
      </c>
      <c r="AK101" s="46" t="s">
        <v>168</v>
      </c>
    </row>
    <row r="102" spans="1:37" ht="12.75">
      <c r="A102" s="47" t="s">
        <v>57</v>
      </c>
      <c r="B102" s="52" t="s">
        <v>168</v>
      </c>
      <c r="C102" s="46" t="s">
        <v>168</v>
      </c>
      <c r="D102" s="50">
        <v>18.19</v>
      </c>
      <c r="E102" s="46" t="s">
        <v>11</v>
      </c>
      <c r="F102" s="52" t="s">
        <v>168</v>
      </c>
      <c r="G102" s="46" t="s">
        <v>168</v>
      </c>
      <c r="H102" s="52" t="s">
        <v>168</v>
      </c>
      <c r="I102" s="46" t="s">
        <v>168</v>
      </c>
      <c r="J102" s="6" t="s">
        <v>168</v>
      </c>
      <c r="K102" s="7" t="s">
        <v>168</v>
      </c>
      <c r="L102" s="86" t="s">
        <v>168</v>
      </c>
      <c r="M102" s="39" t="s">
        <v>168</v>
      </c>
      <c r="N102" s="86" t="s">
        <v>168</v>
      </c>
      <c r="O102" s="7" t="s">
        <v>168</v>
      </c>
      <c r="P102" s="86" t="s">
        <v>168</v>
      </c>
      <c r="Q102" s="39" t="s">
        <v>168</v>
      </c>
      <c r="R102" s="86" t="s">
        <v>168</v>
      </c>
      <c r="S102" s="39" t="s">
        <v>168</v>
      </c>
      <c r="T102" s="86" t="s">
        <v>168</v>
      </c>
      <c r="U102" s="39" t="s">
        <v>168</v>
      </c>
      <c r="V102" s="86" t="s">
        <v>168</v>
      </c>
      <c r="W102" s="39" t="s">
        <v>168</v>
      </c>
      <c r="X102" s="86" t="s">
        <v>168</v>
      </c>
      <c r="Y102" s="39" t="s">
        <v>168</v>
      </c>
      <c r="Z102" s="61" t="s">
        <v>168</v>
      </c>
      <c r="AA102" s="46" t="s">
        <v>168</v>
      </c>
      <c r="AB102" s="61" t="s">
        <v>168</v>
      </c>
      <c r="AC102" s="46" t="s">
        <v>168</v>
      </c>
      <c r="AD102" s="61" t="s">
        <v>168</v>
      </c>
      <c r="AE102" s="46" t="s">
        <v>168</v>
      </c>
      <c r="AF102" s="61" t="s">
        <v>168</v>
      </c>
      <c r="AG102" s="46" t="s">
        <v>168</v>
      </c>
      <c r="AH102" s="61" t="s">
        <v>168</v>
      </c>
      <c r="AI102" s="46" t="s">
        <v>168</v>
      </c>
      <c r="AJ102" s="61" t="s">
        <v>168</v>
      </c>
      <c r="AK102" s="46" t="s">
        <v>168</v>
      </c>
    </row>
    <row r="103" spans="1:37" ht="12.75">
      <c r="A103" s="47" t="s">
        <v>772</v>
      </c>
      <c r="B103" s="61" t="s">
        <v>168</v>
      </c>
      <c r="C103" s="109" t="s">
        <v>168</v>
      </c>
      <c r="D103" s="61" t="s">
        <v>168</v>
      </c>
      <c r="E103" s="109" t="s">
        <v>168</v>
      </c>
      <c r="F103" s="61" t="s">
        <v>168</v>
      </c>
      <c r="G103" s="109" t="s">
        <v>168</v>
      </c>
      <c r="H103" s="61" t="s">
        <v>168</v>
      </c>
      <c r="I103" s="109" t="s">
        <v>168</v>
      </c>
      <c r="J103" s="61" t="s">
        <v>168</v>
      </c>
      <c r="K103" s="109" t="s">
        <v>168</v>
      </c>
      <c r="L103" s="61" t="s">
        <v>168</v>
      </c>
      <c r="M103" s="46" t="s">
        <v>168</v>
      </c>
      <c r="N103" s="61" t="s">
        <v>168</v>
      </c>
      <c r="O103" s="46" t="s">
        <v>168</v>
      </c>
      <c r="P103" s="61" t="s">
        <v>168</v>
      </c>
      <c r="Q103" s="109" t="s">
        <v>168</v>
      </c>
      <c r="R103" s="61" t="s">
        <v>168</v>
      </c>
      <c r="S103" s="109" t="s">
        <v>168</v>
      </c>
      <c r="T103" s="61" t="s">
        <v>168</v>
      </c>
      <c r="U103" s="109" t="s">
        <v>168</v>
      </c>
      <c r="V103" s="61" t="s">
        <v>168</v>
      </c>
      <c r="W103" s="109" t="s">
        <v>168</v>
      </c>
      <c r="X103" s="61" t="s">
        <v>168</v>
      </c>
      <c r="Y103" s="109" t="s">
        <v>168</v>
      </c>
      <c r="Z103" s="61" t="s">
        <v>168</v>
      </c>
      <c r="AA103" s="46" t="s">
        <v>168</v>
      </c>
      <c r="AB103" s="61" t="s">
        <v>168</v>
      </c>
      <c r="AC103" s="46" t="s">
        <v>168</v>
      </c>
      <c r="AD103" s="61" t="s">
        <v>168</v>
      </c>
      <c r="AE103" s="46" t="s">
        <v>168</v>
      </c>
      <c r="AF103" s="86">
        <v>17.625</v>
      </c>
      <c r="AG103" s="39" t="s">
        <v>33</v>
      </c>
      <c r="AH103" s="61" t="s">
        <v>168</v>
      </c>
      <c r="AI103" s="46" t="s">
        <v>168</v>
      </c>
      <c r="AJ103" s="61" t="s">
        <v>168</v>
      </c>
      <c r="AK103" s="46" t="s">
        <v>168</v>
      </c>
    </row>
    <row r="104" spans="1:37" ht="12.75">
      <c r="A104" s="47" t="s">
        <v>343</v>
      </c>
      <c r="B104" s="50">
        <v>17.31</v>
      </c>
      <c r="C104" s="51" t="s">
        <v>11</v>
      </c>
      <c r="D104" s="50" t="s">
        <v>168</v>
      </c>
      <c r="E104" s="46" t="s">
        <v>168</v>
      </c>
      <c r="F104" s="52" t="s">
        <v>168</v>
      </c>
      <c r="G104" s="46" t="s">
        <v>168</v>
      </c>
      <c r="H104" s="52" t="s">
        <v>168</v>
      </c>
      <c r="I104" s="46" t="s">
        <v>168</v>
      </c>
      <c r="J104" s="6" t="s">
        <v>168</v>
      </c>
      <c r="K104" s="7" t="s">
        <v>168</v>
      </c>
      <c r="L104" s="86" t="s">
        <v>168</v>
      </c>
      <c r="M104" s="39" t="s">
        <v>168</v>
      </c>
      <c r="N104" s="86">
        <v>20.17</v>
      </c>
      <c r="O104" s="7" t="s">
        <v>198</v>
      </c>
      <c r="P104" s="86">
        <v>15.446</v>
      </c>
      <c r="Q104" s="39" t="s">
        <v>16</v>
      </c>
      <c r="R104" s="86" t="s">
        <v>102</v>
      </c>
      <c r="S104" s="39" t="s">
        <v>42</v>
      </c>
      <c r="T104" s="86">
        <v>15.066</v>
      </c>
      <c r="U104" s="39" t="s">
        <v>15</v>
      </c>
      <c r="V104" s="86">
        <v>14.762</v>
      </c>
      <c r="W104" s="39" t="s">
        <v>16</v>
      </c>
      <c r="X104" s="86">
        <v>14.968</v>
      </c>
      <c r="Y104" s="39" t="s">
        <v>21</v>
      </c>
      <c r="Z104" s="541">
        <v>14.867</v>
      </c>
      <c r="AA104" s="39" t="s">
        <v>12</v>
      </c>
      <c r="AB104" s="588">
        <v>15.375</v>
      </c>
      <c r="AC104" s="589" t="s">
        <v>21</v>
      </c>
      <c r="AD104" s="651">
        <v>15.246</v>
      </c>
      <c r="AE104" s="652" t="s">
        <v>27</v>
      </c>
      <c r="AF104" s="86" t="s">
        <v>102</v>
      </c>
      <c r="AG104" s="39" t="s">
        <v>43</v>
      </c>
      <c r="AH104" s="586">
        <v>14.114</v>
      </c>
      <c r="AI104" s="589" t="s">
        <v>10</v>
      </c>
      <c r="AJ104" s="768">
        <v>16.406</v>
      </c>
      <c r="AK104" s="769" t="s">
        <v>34</v>
      </c>
    </row>
    <row r="105" spans="1:37" ht="12.75">
      <c r="A105" s="47" t="s">
        <v>344</v>
      </c>
      <c r="B105" s="6" t="s">
        <v>168</v>
      </c>
      <c r="C105" s="39" t="s">
        <v>168</v>
      </c>
      <c r="D105" s="6" t="s">
        <v>168</v>
      </c>
      <c r="E105" s="39" t="s">
        <v>168</v>
      </c>
      <c r="F105" s="6" t="s">
        <v>168</v>
      </c>
      <c r="G105" s="39" t="s">
        <v>168</v>
      </c>
      <c r="H105" s="6" t="s">
        <v>168</v>
      </c>
      <c r="I105" s="39" t="s">
        <v>168</v>
      </c>
      <c r="J105" s="6" t="s">
        <v>168</v>
      </c>
      <c r="K105" s="39" t="s">
        <v>168</v>
      </c>
      <c r="L105" s="6" t="s">
        <v>168</v>
      </c>
      <c r="M105" s="39" t="s">
        <v>168</v>
      </c>
      <c r="N105" s="6" t="s">
        <v>168</v>
      </c>
      <c r="O105" s="39" t="s">
        <v>168</v>
      </c>
      <c r="P105" s="6" t="s">
        <v>168</v>
      </c>
      <c r="Q105" s="39" t="s">
        <v>168</v>
      </c>
      <c r="R105" s="6" t="s">
        <v>168</v>
      </c>
      <c r="S105" s="39" t="s">
        <v>168</v>
      </c>
      <c r="T105" s="6" t="s">
        <v>168</v>
      </c>
      <c r="U105" s="39" t="s">
        <v>168</v>
      </c>
      <c r="V105" s="86">
        <v>16.577</v>
      </c>
      <c r="W105" s="39" t="s">
        <v>30</v>
      </c>
      <c r="X105" s="86">
        <v>16.577</v>
      </c>
      <c r="Y105" s="39" t="s">
        <v>30</v>
      </c>
      <c r="Z105" s="541">
        <v>17.332</v>
      </c>
      <c r="AA105" s="39" t="s">
        <v>25</v>
      </c>
      <c r="AB105" s="588">
        <v>17.092</v>
      </c>
      <c r="AC105" s="589" t="s">
        <v>37</v>
      </c>
      <c r="AD105" s="651">
        <v>14.364</v>
      </c>
      <c r="AE105" s="652" t="s">
        <v>14</v>
      </c>
      <c r="AF105" s="86">
        <v>17.495</v>
      </c>
      <c r="AG105" s="39" t="s">
        <v>32</v>
      </c>
      <c r="AH105" s="61" t="s">
        <v>168</v>
      </c>
      <c r="AI105" s="46" t="s">
        <v>168</v>
      </c>
      <c r="AJ105" s="61" t="s">
        <v>168</v>
      </c>
      <c r="AK105" s="46" t="s">
        <v>168</v>
      </c>
    </row>
    <row r="106" spans="1:37" ht="12.75">
      <c r="A106" s="47" t="s">
        <v>735</v>
      </c>
      <c r="B106" s="61" t="s">
        <v>168</v>
      </c>
      <c r="C106" s="109" t="s">
        <v>168</v>
      </c>
      <c r="D106" s="61" t="s">
        <v>168</v>
      </c>
      <c r="E106" s="109" t="s">
        <v>168</v>
      </c>
      <c r="F106" s="61" t="s">
        <v>168</v>
      </c>
      <c r="G106" s="109" t="s">
        <v>168</v>
      </c>
      <c r="H106" s="61" t="s">
        <v>168</v>
      </c>
      <c r="I106" s="109" t="s">
        <v>168</v>
      </c>
      <c r="J106" s="61" t="s">
        <v>168</v>
      </c>
      <c r="K106" s="109" t="s">
        <v>168</v>
      </c>
      <c r="L106" s="61" t="s">
        <v>168</v>
      </c>
      <c r="M106" s="46" t="s">
        <v>168</v>
      </c>
      <c r="N106" s="61" t="s">
        <v>168</v>
      </c>
      <c r="O106" s="46" t="s">
        <v>168</v>
      </c>
      <c r="P106" s="61" t="s">
        <v>168</v>
      </c>
      <c r="Q106" s="109" t="s">
        <v>168</v>
      </c>
      <c r="R106" s="61" t="s">
        <v>168</v>
      </c>
      <c r="S106" s="109" t="s">
        <v>168</v>
      </c>
      <c r="T106" s="61" t="s">
        <v>168</v>
      </c>
      <c r="U106" s="109" t="s">
        <v>168</v>
      </c>
      <c r="V106" s="61" t="s">
        <v>168</v>
      </c>
      <c r="W106" s="109" t="s">
        <v>168</v>
      </c>
      <c r="X106" s="61" t="s">
        <v>168</v>
      </c>
      <c r="Y106" s="109" t="s">
        <v>168</v>
      </c>
      <c r="Z106" s="61" t="s">
        <v>168</v>
      </c>
      <c r="AA106" s="46" t="s">
        <v>168</v>
      </c>
      <c r="AB106" s="588">
        <v>23.188</v>
      </c>
      <c r="AC106" s="589" t="s">
        <v>43</v>
      </c>
      <c r="AD106" s="61" t="s">
        <v>168</v>
      </c>
      <c r="AE106" s="46" t="s">
        <v>168</v>
      </c>
      <c r="AF106" s="61" t="s">
        <v>168</v>
      </c>
      <c r="AG106" s="46" t="s">
        <v>168</v>
      </c>
      <c r="AH106" s="61" t="s">
        <v>168</v>
      </c>
      <c r="AI106" s="46" t="s">
        <v>168</v>
      </c>
      <c r="AJ106" s="61" t="s">
        <v>168</v>
      </c>
      <c r="AK106" s="46" t="s">
        <v>168</v>
      </c>
    </row>
    <row r="107" spans="1:37" ht="12.75">
      <c r="A107" s="47" t="s">
        <v>44</v>
      </c>
      <c r="B107" s="50" t="s">
        <v>168</v>
      </c>
      <c r="C107" s="51" t="s">
        <v>168</v>
      </c>
      <c r="D107" s="50" t="s">
        <v>168</v>
      </c>
      <c r="E107" s="46" t="s">
        <v>168</v>
      </c>
      <c r="F107" s="52" t="s">
        <v>168</v>
      </c>
      <c r="G107" s="46" t="s">
        <v>168</v>
      </c>
      <c r="H107" s="52" t="s">
        <v>168</v>
      </c>
      <c r="I107" s="46" t="s">
        <v>168</v>
      </c>
      <c r="J107" s="6">
        <v>24.166</v>
      </c>
      <c r="K107" s="7" t="s">
        <v>31</v>
      </c>
      <c r="L107" s="86">
        <v>16.84</v>
      </c>
      <c r="M107" s="39" t="s">
        <v>27</v>
      </c>
      <c r="N107" s="86" t="s">
        <v>102</v>
      </c>
      <c r="O107" s="7" t="s">
        <v>239</v>
      </c>
      <c r="P107" s="86">
        <v>48.458</v>
      </c>
      <c r="Q107" s="39" t="s">
        <v>40</v>
      </c>
      <c r="R107" s="86" t="s">
        <v>168</v>
      </c>
      <c r="S107" s="39" t="s">
        <v>168</v>
      </c>
      <c r="T107" s="86" t="s">
        <v>168</v>
      </c>
      <c r="U107" s="39" t="s">
        <v>168</v>
      </c>
      <c r="V107" s="86" t="s">
        <v>168</v>
      </c>
      <c r="W107" s="39" t="s">
        <v>168</v>
      </c>
      <c r="X107" s="86" t="s">
        <v>168</v>
      </c>
      <c r="Y107" s="39" t="s">
        <v>168</v>
      </c>
      <c r="Z107" s="61" t="s">
        <v>168</v>
      </c>
      <c r="AA107" s="46" t="s">
        <v>168</v>
      </c>
      <c r="AB107" s="61" t="s">
        <v>168</v>
      </c>
      <c r="AC107" s="46" t="s">
        <v>168</v>
      </c>
      <c r="AD107" s="61" t="s">
        <v>168</v>
      </c>
      <c r="AE107" s="46" t="s">
        <v>168</v>
      </c>
      <c r="AF107" s="61" t="s">
        <v>168</v>
      </c>
      <c r="AG107" s="46" t="s">
        <v>168</v>
      </c>
      <c r="AH107" s="61" t="s">
        <v>168</v>
      </c>
      <c r="AI107" s="46" t="s">
        <v>168</v>
      </c>
      <c r="AJ107" s="61" t="s">
        <v>168</v>
      </c>
      <c r="AK107" s="46" t="s">
        <v>168</v>
      </c>
    </row>
    <row r="108" spans="1:37" ht="12.75">
      <c r="A108" s="47" t="s">
        <v>733</v>
      </c>
      <c r="B108" s="61" t="s">
        <v>168</v>
      </c>
      <c r="C108" s="109" t="s">
        <v>168</v>
      </c>
      <c r="D108" s="61" t="s">
        <v>168</v>
      </c>
      <c r="E108" s="109" t="s">
        <v>168</v>
      </c>
      <c r="F108" s="61" t="s">
        <v>168</v>
      </c>
      <c r="G108" s="109" t="s">
        <v>168</v>
      </c>
      <c r="H108" s="61" t="s">
        <v>168</v>
      </c>
      <c r="I108" s="109" t="s">
        <v>168</v>
      </c>
      <c r="J108" s="61" t="s">
        <v>168</v>
      </c>
      <c r="K108" s="109" t="s">
        <v>168</v>
      </c>
      <c r="L108" s="61" t="s">
        <v>168</v>
      </c>
      <c r="M108" s="46" t="s">
        <v>168</v>
      </c>
      <c r="N108" s="61" t="s">
        <v>168</v>
      </c>
      <c r="O108" s="46" t="s">
        <v>168</v>
      </c>
      <c r="P108" s="61" t="s">
        <v>168</v>
      </c>
      <c r="Q108" s="109" t="s">
        <v>168</v>
      </c>
      <c r="R108" s="61" t="s">
        <v>168</v>
      </c>
      <c r="S108" s="109" t="s">
        <v>168</v>
      </c>
      <c r="T108" s="61" t="s">
        <v>168</v>
      </c>
      <c r="U108" s="109" t="s">
        <v>168</v>
      </c>
      <c r="V108" s="61" t="s">
        <v>168</v>
      </c>
      <c r="W108" s="109" t="s">
        <v>168</v>
      </c>
      <c r="X108" s="61" t="s">
        <v>168</v>
      </c>
      <c r="Y108" s="109" t="s">
        <v>168</v>
      </c>
      <c r="Z108" s="61" t="s">
        <v>168</v>
      </c>
      <c r="AA108" s="46" t="s">
        <v>168</v>
      </c>
      <c r="AB108" s="588">
        <v>16.399</v>
      </c>
      <c r="AC108" s="589" t="s">
        <v>30</v>
      </c>
      <c r="AD108" s="61" t="s">
        <v>168</v>
      </c>
      <c r="AE108" s="46" t="s">
        <v>168</v>
      </c>
      <c r="AF108" s="61" t="s">
        <v>168</v>
      </c>
      <c r="AG108" s="46" t="s">
        <v>168</v>
      </c>
      <c r="AH108" s="586">
        <v>15.962</v>
      </c>
      <c r="AI108" s="589" t="s">
        <v>27</v>
      </c>
      <c r="AJ108" s="651">
        <v>19.981</v>
      </c>
      <c r="AK108" s="769" t="s">
        <v>42</v>
      </c>
    </row>
    <row r="109" spans="1:37" ht="12.75">
      <c r="A109" s="47" t="s">
        <v>209</v>
      </c>
      <c r="B109" s="50" t="s">
        <v>168</v>
      </c>
      <c r="C109" s="51" t="s">
        <v>168</v>
      </c>
      <c r="D109" s="50" t="s">
        <v>168</v>
      </c>
      <c r="E109" s="46" t="s">
        <v>168</v>
      </c>
      <c r="F109" s="52" t="s">
        <v>168</v>
      </c>
      <c r="G109" s="46" t="s">
        <v>168</v>
      </c>
      <c r="H109" s="86" t="s">
        <v>168</v>
      </c>
      <c r="I109" s="39" t="s">
        <v>168</v>
      </c>
      <c r="J109" s="52" t="s">
        <v>168</v>
      </c>
      <c r="K109" s="84" t="s">
        <v>168</v>
      </c>
      <c r="L109" s="86">
        <v>18.389</v>
      </c>
      <c r="M109" s="39" t="s">
        <v>33</v>
      </c>
      <c r="N109" s="86">
        <v>19.883</v>
      </c>
      <c r="O109" s="7" t="s">
        <v>175</v>
      </c>
      <c r="P109" s="86" t="s">
        <v>168</v>
      </c>
      <c r="Q109" s="39"/>
      <c r="R109" s="86" t="s">
        <v>168</v>
      </c>
      <c r="S109" s="39" t="s">
        <v>168</v>
      </c>
      <c r="T109" s="86" t="s">
        <v>168</v>
      </c>
      <c r="U109" s="39" t="s">
        <v>168</v>
      </c>
      <c r="V109" s="86" t="s">
        <v>168</v>
      </c>
      <c r="W109" s="39" t="s">
        <v>168</v>
      </c>
      <c r="X109" s="86" t="s">
        <v>168</v>
      </c>
      <c r="Y109" s="39" t="s">
        <v>168</v>
      </c>
      <c r="Z109" s="107" t="s">
        <v>168</v>
      </c>
      <c r="AA109" s="46" t="s">
        <v>168</v>
      </c>
      <c r="AB109" s="61" t="s">
        <v>168</v>
      </c>
      <c r="AC109" s="46" t="s">
        <v>168</v>
      </c>
      <c r="AD109" s="61" t="s">
        <v>168</v>
      </c>
      <c r="AE109" s="46" t="s">
        <v>168</v>
      </c>
      <c r="AF109" s="61" t="s">
        <v>168</v>
      </c>
      <c r="AG109" s="46" t="s">
        <v>168</v>
      </c>
      <c r="AH109" s="107" t="s">
        <v>168</v>
      </c>
      <c r="AI109" s="46" t="s">
        <v>168</v>
      </c>
      <c r="AJ109" s="61" t="s">
        <v>168</v>
      </c>
      <c r="AK109" s="46" t="s">
        <v>168</v>
      </c>
    </row>
    <row r="110" spans="1:37" ht="12.75">
      <c r="A110" s="47" t="s">
        <v>139</v>
      </c>
      <c r="B110" s="52" t="s">
        <v>168</v>
      </c>
      <c r="C110" s="46" t="s">
        <v>168</v>
      </c>
      <c r="D110" s="52" t="s">
        <v>168</v>
      </c>
      <c r="E110" s="46" t="s">
        <v>168</v>
      </c>
      <c r="F110" s="52" t="s">
        <v>140</v>
      </c>
      <c r="G110" s="46" t="s">
        <v>17</v>
      </c>
      <c r="H110" s="86">
        <v>15.885</v>
      </c>
      <c r="I110" s="39" t="s">
        <v>12</v>
      </c>
      <c r="J110" s="6">
        <v>15.584</v>
      </c>
      <c r="K110" s="7" t="s">
        <v>10</v>
      </c>
      <c r="L110" s="86">
        <v>14.61</v>
      </c>
      <c r="M110" s="39" t="s">
        <v>10</v>
      </c>
      <c r="N110" s="86">
        <v>15.877</v>
      </c>
      <c r="O110" s="7" t="s">
        <v>21</v>
      </c>
      <c r="P110" s="86">
        <v>14.409</v>
      </c>
      <c r="Q110" s="39" t="s">
        <v>9</v>
      </c>
      <c r="R110" s="86">
        <v>15.559</v>
      </c>
      <c r="S110" s="39" t="s">
        <v>22</v>
      </c>
      <c r="T110" s="86" t="s">
        <v>102</v>
      </c>
      <c r="U110" s="39" t="s">
        <v>37</v>
      </c>
      <c r="V110" s="86" t="s">
        <v>168</v>
      </c>
      <c r="W110" s="39" t="s">
        <v>168</v>
      </c>
      <c r="X110" s="86" t="s">
        <v>168</v>
      </c>
      <c r="Y110" s="39" t="s">
        <v>168</v>
      </c>
      <c r="Z110" s="86">
        <v>15.78</v>
      </c>
      <c r="AA110" s="39" t="s">
        <v>20</v>
      </c>
      <c r="AB110" s="588">
        <v>14.811</v>
      </c>
      <c r="AC110" s="589" t="s">
        <v>12</v>
      </c>
      <c r="AD110" s="651" t="s">
        <v>102</v>
      </c>
      <c r="AE110" s="652" t="s">
        <v>42</v>
      </c>
      <c r="AF110" s="86">
        <v>15.203</v>
      </c>
      <c r="AG110" s="39" t="s">
        <v>17</v>
      </c>
      <c r="AH110" s="588" t="s">
        <v>102</v>
      </c>
      <c r="AI110" s="589" t="s">
        <v>36</v>
      </c>
      <c r="AJ110" s="651" t="s">
        <v>102</v>
      </c>
      <c r="AK110" s="769" t="s">
        <v>198</v>
      </c>
    </row>
    <row r="111" spans="1:37" ht="12.75">
      <c r="A111" s="47" t="s">
        <v>795</v>
      </c>
      <c r="B111" s="588" t="s">
        <v>168</v>
      </c>
      <c r="C111" s="589" t="s">
        <v>168</v>
      </c>
      <c r="D111" s="588" t="s">
        <v>168</v>
      </c>
      <c r="E111" s="589" t="s">
        <v>168</v>
      </c>
      <c r="F111" s="588" t="s">
        <v>168</v>
      </c>
      <c r="G111" s="589" t="s">
        <v>168</v>
      </c>
      <c r="H111" s="588" t="s">
        <v>168</v>
      </c>
      <c r="I111" s="589" t="s">
        <v>168</v>
      </c>
      <c r="J111" s="588" t="s">
        <v>168</v>
      </c>
      <c r="K111" s="589" t="s">
        <v>168</v>
      </c>
      <c r="L111" s="588" t="s">
        <v>168</v>
      </c>
      <c r="M111" s="589" t="s">
        <v>168</v>
      </c>
      <c r="N111" s="588" t="s">
        <v>168</v>
      </c>
      <c r="O111" s="589" t="s">
        <v>168</v>
      </c>
      <c r="P111" s="588" t="s">
        <v>168</v>
      </c>
      <c r="Q111" s="589" t="s">
        <v>168</v>
      </c>
      <c r="R111" s="588" t="s">
        <v>168</v>
      </c>
      <c r="S111" s="589" t="s">
        <v>168</v>
      </c>
      <c r="T111" s="588" t="s">
        <v>168</v>
      </c>
      <c r="U111" s="589" t="s">
        <v>168</v>
      </c>
      <c r="V111" s="588" t="s">
        <v>168</v>
      </c>
      <c r="W111" s="589" t="s">
        <v>168</v>
      </c>
      <c r="X111" s="588" t="s">
        <v>168</v>
      </c>
      <c r="Y111" s="589" t="s">
        <v>168</v>
      </c>
      <c r="Z111" s="588" t="s">
        <v>168</v>
      </c>
      <c r="AA111" s="589" t="s">
        <v>168</v>
      </c>
      <c r="AB111" s="588" t="s">
        <v>168</v>
      </c>
      <c r="AC111" s="589" t="s">
        <v>168</v>
      </c>
      <c r="AD111" s="588" t="s">
        <v>168</v>
      </c>
      <c r="AE111" s="589" t="s">
        <v>168</v>
      </c>
      <c r="AF111" s="588" t="s">
        <v>168</v>
      </c>
      <c r="AG111" s="589" t="s">
        <v>168</v>
      </c>
      <c r="AH111" s="586">
        <v>16.052</v>
      </c>
      <c r="AI111" s="589" t="s">
        <v>28</v>
      </c>
      <c r="AJ111" s="61" t="s">
        <v>168</v>
      </c>
      <c r="AK111" s="46" t="s">
        <v>168</v>
      </c>
    </row>
    <row r="112" spans="1:37" ht="12.75">
      <c r="A112" s="47" t="s">
        <v>60</v>
      </c>
      <c r="B112" s="50">
        <v>20.75</v>
      </c>
      <c r="C112" s="51" t="s">
        <v>17</v>
      </c>
      <c r="D112" s="50" t="s">
        <v>102</v>
      </c>
      <c r="E112" s="46" t="s">
        <v>30</v>
      </c>
      <c r="F112" s="52" t="s">
        <v>168</v>
      </c>
      <c r="G112" s="46" t="s">
        <v>168</v>
      </c>
      <c r="H112" s="86">
        <v>24.059</v>
      </c>
      <c r="I112" s="39" t="s">
        <v>30</v>
      </c>
      <c r="J112" s="6">
        <v>16.794</v>
      </c>
      <c r="K112" s="7" t="s">
        <v>22</v>
      </c>
      <c r="L112" s="86" t="s">
        <v>102</v>
      </c>
      <c r="M112" s="39" t="s">
        <v>40</v>
      </c>
      <c r="N112" s="86">
        <v>28.873</v>
      </c>
      <c r="O112" s="7" t="s">
        <v>221</v>
      </c>
      <c r="P112" s="86" t="s">
        <v>168</v>
      </c>
      <c r="Q112" s="39"/>
      <c r="R112" s="86">
        <v>19.301</v>
      </c>
      <c r="S112" s="39" t="s">
        <v>38</v>
      </c>
      <c r="T112" s="86" t="s">
        <v>102</v>
      </c>
      <c r="U112" s="39" t="s">
        <v>37</v>
      </c>
      <c r="V112" s="86" t="s">
        <v>168</v>
      </c>
      <c r="W112" s="39" t="s">
        <v>168</v>
      </c>
      <c r="X112" s="86">
        <v>17.831</v>
      </c>
      <c r="Y112" s="39" t="s">
        <v>33</v>
      </c>
      <c r="Z112" s="541">
        <v>21.32</v>
      </c>
      <c r="AA112" s="39" t="s">
        <v>34</v>
      </c>
      <c r="AB112" s="588">
        <v>43.991</v>
      </c>
      <c r="AC112" s="589" t="s">
        <v>175</v>
      </c>
      <c r="AD112" s="651" t="s">
        <v>102</v>
      </c>
      <c r="AE112" s="652" t="s">
        <v>42</v>
      </c>
      <c r="AF112" s="86">
        <v>21.715</v>
      </c>
      <c r="AG112" s="39" t="s">
        <v>41</v>
      </c>
      <c r="AH112" s="61" t="s">
        <v>168</v>
      </c>
      <c r="AI112" s="46" t="s">
        <v>168</v>
      </c>
      <c r="AJ112" s="651">
        <v>29.353</v>
      </c>
      <c r="AK112" s="769" t="s">
        <v>175</v>
      </c>
    </row>
    <row r="113" spans="1:37" ht="12.75">
      <c r="A113" s="47" t="s">
        <v>163</v>
      </c>
      <c r="B113" s="6" t="s">
        <v>168</v>
      </c>
      <c r="C113" s="39" t="s">
        <v>168</v>
      </c>
      <c r="D113" s="6" t="s">
        <v>168</v>
      </c>
      <c r="E113" s="39" t="s">
        <v>168</v>
      </c>
      <c r="F113" s="6" t="s">
        <v>168</v>
      </c>
      <c r="G113" s="39" t="s">
        <v>168</v>
      </c>
      <c r="H113" s="86">
        <v>18.472</v>
      </c>
      <c r="I113" s="39" t="s">
        <v>21</v>
      </c>
      <c r="J113" s="6" t="s">
        <v>168</v>
      </c>
      <c r="K113" s="7" t="s">
        <v>168</v>
      </c>
      <c r="L113" s="86" t="s">
        <v>102</v>
      </c>
      <c r="M113" s="39" t="s">
        <v>40</v>
      </c>
      <c r="N113" s="86" t="s">
        <v>168</v>
      </c>
      <c r="O113" s="7" t="s">
        <v>168</v>
      </c>
      <c r="P113" s="86" t="s">
        <v>168</v>
      </c>
      <c r="Q113" s="39"/>
      <c r="R113" s="86" t="s">
        <v>168</v>
      </c>
      <c r="S113" s="39" t="s">
        <v>168</v>
      </c>
      <c r="T113" s="86" t="s">
        <v>168</v>
      </c>
      <c r="U113" s="39" t="s">
        <v>168</v>
      </c>
      <c r="V113" s="86" t="s">
        <v>168</v>
      </c>
      <c r="W113" s="39" t="s">
        <v>168</v>
      </c>
      <c r="X113" s="86" t="s">
        <v>168</v>
      </c>
      <c r="Y113" s="39" t="s">
        <v>168</v>
      </c>
      <c r="Z113" s="61" t="s">
        <v>168</v>
      </c>
      <c r="AA113" s="46" t="s">
        <v>168</v>
      </c>
      <c r="AB113" s="61" t="s">
        <v>168</v>
      </c>
      <c r="AC113" s="46" t="s">
        <v>168</v>
      </c>
      <c r="AD113" s="61" t="s">
        <v>168</v>
      </c>
      <c r="AE113" s="46" t="s">
        <v>168</v>
      </c>
      <c r="AF113" s="61" t="s">
        <v>168</v>
      </c>
      <c r="AG113" s="46" t="s">
        <v>168</v>
      </c>
      <c r="AH113" s="61" t="s">
        <v>168</v>
      </c>
      <c r="AI113" s="46" t="s">
        <v>168</v>
      </c>
      <c r="AJ113" s="61" t="s">
        <v>168</v>
      </c>
      <c r="AK113" s="46" t="s">
        <v>168</v>
      </c>
    </row>
    <row r="114" spans="1:37" ht="12.75">
      <c r="A114" s="47" t="s">
        <v>252</v>
      </c>
      <c r="B114" s="6" t="s">
        <v>168</v>
      </c>
      <c r="C114" s="39" t="s">
        <v>168</v>
      </c>
      <c r="D114" s="6" t="s">
        <v>168</v>
      </c>
      <c r="E114" s="39" t="s">
        <v>168</v>
      </c>
      <c r="F114" s="6" t="s">
        <v>168</v>
      </c>
      <c r="G114" s="39" t="s">
        <v>168</v>
      </c>
      <c r="H114" s="86" t="s">
        <v>168</v>
      </c>
      <c r="I114" s="39" t="s">
        <v>168</v>
      </c>
      <c r="J114" s="6" t="s">
        <v>168</v>
      </c>
      <c r="K114" s="7" t="s">
        <v>168</v>
      </c>
      <c r="L114" s="86" t="s">
        <v>168</v>
      </c>
      <c r="M114" s="39" t="s">
        <v>168</v>
      </c>
      <c r="N114" s="86" t="s">
        <v>168</v>
      </c>
      <c r="O114" s="7" t="s">
        <v>168</v>
      </c>
      <c r="P114" s="86">
        <v>15.938</v>
      </c>
      <c r="Q114" s="39" t="s">
        <v>21</v>
      </c>
      <c r="R114" s="86">
        <v>18.307</v>
      </c>
      <c r="S114" s="39" t="s">
        <v>36</v>
      </c>
      <c r="T114" s="86" t="s">
        <v>168</v>
      </c>
      <c r="U114" s="39" t="s">
        <v>168</v>
      </c>
      <c r="V114" s="86" t="s">
        <v>168</v>
      </c>
      <c r="W114" s="39" t="s">
        <v>168</v>
      </c>
      <c r="X114" s="86" t="s">
        <v>168</v>
      </c>
      <c r="Y114" s="39" t="s">
        <v>168</v>
      </c>
      <c r="Z114" s="61" t="s">
        <v>168</v>
      </c>
      <c r="AA114" s="46" t="s">
        <v>168</v>
      </c>
      <c r="AB114" s="61" t="s">
        <v>168</v>
      </c>
      <c r="AC114" s="46" t="s">
        <v>168</v>
      </c>
      <c r="AD114" s="61" t="s">
        <v>168</v>
      </c>
      <c r="AE114" s="46" t="s">
        <v>168</v>
      </c>
      <c r="AF114" s="61" t="s">
        <v>168</v>
      </c>
      <c r="AG114" s="46" t="s">
        <v>168</v>
      </c>
      <c r="AH114" s="61" t="s">
        <v>168</v>
      </c>
      <c r="AI114" s="46" t="s">
        <v>168</v>
      </c>
      <c r="AJ114" s="61" t="s">
        <v>168</v>
      </c>
      <c r="AK114" s="46" t="s">
        <v>168</v>
      </c>
    </row>
    <row r="115" spans="1:37" ht="12.75">
      <c r="A115" s="47" t="s">
        <v>181</v>
      </c>
      <c r="B115" s="6" t="s">
        <v>168</v>
      </c>
      <c r="C115" s="39" t="s">
        <v>168</v>
      </c>
      <c r="D115" s="6" t="s">
        <v>168</v>
      </c>
      <c r="E115" s="39" t="s">
        <v>168</v>
      </c>
      <c r="F115" s="6" t="s">
        <v>168</v>
      </c>
      <c r="G115" s="39" t="s">
        <v>168</v>
      </c>
      <c r="H115" s="86" t="s">
        <v>168</v>
      </c>
      <c r="I115" s="39" t="s">
        <v>168</v>
      </c>
      <c r="J115" s="6">
        <v>17.968</v>
      </c>
      <c r="K115" s="7" t="s">
        <v>25</v>
      </c>
      <c r="L115" s="86">
        <v>16.567</v>
      </c>
      <c r="M115" s="39" t="s">
        <v>26</v>
      </c>
      <c r="N115" s="86">
        <v>15.588</v>
      </c>
      <c r="O115" s="7" t="s">
        <v>14</v>
      </c>
      <c r="P115" s="86">
        <v>18.816</v>
      </c>
      <c r="Q115" s="39" t="s">
        <v>34</v>
      </c>
      <c r="R115" s="86" t="s">
        <v>102</v>
      </c>
      <c r="S115" s="39" t="s">
        <v>42</v>
      </c>
      <c r="T115" s="86" t="s">
        <v>102</v>
      </c>
      <c r="U115" s="39" t="s">
        <v>37</v>
      </c>
      <c r="V115" s="86" t="s">
        <v>102</v>
      </c>
      <c r="W115" s="39" t="s">
        <v>39</v>
      </c>
      <c r="X115" s="86">
        <v>14.555</v>
      </c>
      <c r="Y115" s="39" t="s">
        <v>14</v>
      </c>
      <c r="Z115" s="541">
        <v>15.536</v>
      </c>
      <c r="AA115" s="39" t="s">
        <v>17</v>
      </c>
      <c r="AB115" s="588">
        <v>15.937</v>
      </c>
      <c r="AC115" s="589" t="s">
        <v>26</v>
      </c>
      <c r="AD115" s="651">
        <v>13.925</v>
      </c>
      <c r="AE115" s="652" t="s">
        <v>10</v>
      </c>
      <c r="AF115" s="86">
        <v>16.356</v>
      </c>
      <c r="AG115" s="39" t="s">
        <v>29</v>
      </c>
      <c r="AH115" s="586">
        <v>14.732</v>
      </c>
      <c r="AI115" s="589" t="s">
        <v>16</v>
      </c>
      <c r="AJ115" s="768">
        <v>14.528</v>
      </c>
      <c r="AK115" s="769" t="s">
        <v>13</v>
      </c>
    </row>
    <row r="116" spans="1:37" ht="12.75">
      <c r="A116" s="47" t="s">
        <v>160</v>
      </c>
      <c r="B116" s="61" t="s">
        <v>168</v>
      </c>
      <c r="C116" s="109" t="s">
        <v>168</v>
      </c>
      <c r="D116" s="61" t="s">
        <v>168</v>
      </c>
      <c r="E116" s="109" t="s">
        <v>168</v>
      </c>
      <c r="F116" s="61" t="s">
        <v>168</v>
      </c>
      <c r="G116" s="109" t="s">
        <v>168</v>
      </c>
      <c r="H116" s="61" t="s">
        <v>168</v>
      </c>
      <c r="I116" s="109" t="s">
        <v>168</v>
      </c>
      <c r="J116" s="61" t="s">
        <v>168</v>
      </c>
      <c r="K116" s="109" t="s">
        <v>168</v>
      </c>
      <c r="L116" s="61" t="s">
        <v>168</v>
      </c>
      <c r="M116" s="46" t="s">
        <v>168</v>
      </c>
      <c r="N116" s="61" t="s">
        <v>168</v>
      </c>
      <c r="O116" s="46" t="s">
        <v>168</v>
      </c>
      <c r="P116" s="61" t="s">
        <v>168</v>
      </c>
      <c r="Q116" s="109" t="s">
        <v>168</v>
      </c>
      <c r="R116" s="61" t="s">
        <v>168</v>
      </c>
      <c r="S116" s="109" t="s">
        <v>168</v>
      </c>
      <c r="T116" s="61" t="s">
        <v>168</v>
      </c>
      <c r="U116" s="109" t="s">
        <v>168</v>
      </c>
      <c r="V116" s="61" t="s">
        <v>168</v>
      </c>
      <c r="W116" s="109" t="s">
        <v>168</v>
      </c>
      <c r="X116" s="61" t="s">
        <v>168</v>
      </c>
      <c r="Y116" s="109" t="s">
        <v>168</v>
      </c>
      <c r="Z116" s="61" t="s">
        <v>168</v>
      </c>
      <c r="AA116" s="46" t="s">
        <v>168</v>
      </c>
      <c r="AB116" s="588">
        <v>16.262</v>
      </c>
      <c r="AC116" s="589" t="s">
        <v>29</v>
      </c>
      <c r="AD116" s="651">
        <v>17.478</v>
      </c>
      <c r="AE116" s="652" t="s">
        <v>37</v>
      </c>
      <c r="AF116" s="61" t="s">
        <v>168</v>
      </c>
      <c r="AG116" s="46" t="s">
        <v>168</v>
      </c>
      <c r="AH116" s="61" t="s">
        <v>168</v>
      </c>
      <c r="AI116" s="46" t="s">
        <v>168</v>
      </c>
      <c r="AJ116" s="61" t="s">
        <v>168</v>
      </c>
      <c r="AK116" s="46" t="s">
        <v>168</v>
      </c>
    </row>
    <row r="117" spans="1:37" ht="12.75">
      <c r="A117" s="47" t="s">
        <v>109</v>
      </c>
      <c r="B117" s="50">
        <v>43.34</v>
      </c>
      <c r="C117" s="51" t="s">
        <v>23</v>
      </c>
      <c r="D117" s="50" t="s">
        <v>168</v>
      </c>
      <c r="E117" s="46" t="s">
        <v>168</v>
      </c>
      <c r="F117" s="52" t="s">
        <v>168</v>
      </c>
      <c r="G117" s="46" t="s">
        <v>168</v>
      </c>
      <c r="H117" s="6" t="s">
        <v>168</v>
      </c>
      <c r="I117" s="39" t="s">
        <v>168</v>
      </c>
      <c r="J117" s="6" t="s">
        <v>168</v>
      </c>
      <c r="K117" s="7" t="s">
        <v>168</v>
      </c>
      <c r="L117" s="86" t="s">
        <v>168</v>
      </c>
      <c r="M117" s="39" t="s">
        <v>168</v>
      </c>
      <c r="N117" s="86" t="s">
        <v>168</v>
      </c>
      <c r="O117" s="7" t="s">
        <v>168</v>
      </c>
      <c r="P117" s="86" t="s">
        <v>168</v>
      </c>
      <c r="Q117" s="135" t="s">
        <v>168</v>
      </c>
      <c r="R117" s="86" t="s">
        <v>168</v>
      </c>
      <c r="S117" s="135" t="s">
        <v>168</v>
      </c>
      <c r="T117" s="86" t="s">
        <v>168</v>
      </c>
      <c r="U117" s="39" t="s">
        <v>168</v>
      </c>
      <c r="V117" s="86" t="s">
        <v>168</v>
      </c>
      <c r="W117" s="39" t="s">
        <v>168</v>
      </c>
      <c r="X117" s="86" t="s">
        <v>168</v>
      </c>
      <c r="Y117" s="39" t="s">
        <v>168</v>
      </c>
      <c r="Z117" s="61" t="s">
        <v>168</v>
      </c>
      <c r="AA117" s="46" t="s">
        <v>168</v>
      </c>
      <c r="AB117" s="61" t="s">
        <v>168</v>
      </c>
      <c r="AC117" s="46" t="s">
        <v>168</v>
      </c>
      <c r="AD117" s="61" t="s">
        <v>168</v>
      </c>
      <c r="AE117" s="46" t="s">
        <v>168</v>
      </c>
      <c r="AF117" s="61" t="s">
        <v>168</v>
      </c>
      <c r="AG117" s="46" t="s">
        <v>168</v>
      </c>
      <c r="AH117" s="61" t="s">
        <v>168</v>
      </c>
      <c r="AI117" s="46" t="s">
        <v>168</v>
      </c>
      <c r="AJ117" s="61" t="s">
        <v>168</v>
      </c>
      <c r="AK117" s="46" t="s">
        <v>168</v>
      </c>
    </row>
    <row r="118" spans="1:37" ht="12.75">
      <c r="A118" s="47" t="s">
        <v>114</v>
      </c>
      <c r="B118" s="52" t="s">
        <v>168</v>
      </c>
      <c r="C118" s="46" t="s">
        <v>168</v>
      </c>
      <c r="D118" s="50">
        <v>18.46</v>
      </c>
      <c r="E118" s="46" t="s">
        <v>12</v>
      </c>
      <c r="F118" s="52" t="s">
        <v>168</v>
      </c>
      <c r="G118" s="46" t="s">
        <v>168</v>
      </c>
      <c r="H118" s="6" t="s">
        <v>168</v>
      </c>
      <c r="I118" s="39" t="s">
        <v>168</v>
      </c>
      <c r="J118" s="6" t="s">
        <v>168</v>
      </c>
      <c r="K118" s="7" t="s">
        <v>168</v>
      </c>
      <c r="L118" s="86" t="s">
        <v>168</v>
      </c>
      <c r="M118" s="39" t="s">
        <v>168</v>
      </c>
      <c r="N118" s="86" t="s">
        <v>168</v>
      </c>
      <c r="O118" s="7" t="s">
        <v>168</v>
      </c>
      <c r="P118" s="86" t="s">
        <v>168</v>
      </c>
      <c r="Q118" s="135" t="s">
        <v>168</v>
      </c>
      <c r="R118" s="86" t="s">
        <v>168</v>
      </c>
      <c r="S118" s="135" t="s">
        <v>168</v>
      </c>
      <c r="T118" s="86" t="s">
        <v>168</v>
      </c>
      <c r="U118" s="39" t="s">
        <v>168</v>
      </c>
      <c r="V118" s="86" t="s">
        <v>168</v>
      </c>
      <c r="W118" s="39" t="s">
        <v>168</v>
      </c>
      <c r="X118" s="86" t="s">
        <v>168</v>
      </c>
      <c r="Y118" s="39" t="s">
        <v>168</v>
      </c>
      <c r="Z118" s="61" t="s">
        <v>168</v>
      </c>
      <c r="AA118" s="46" t="s">
        <v>168</v>
      </c>
      <c r="AB118" s="61" t="s">
        <v>168</v>
      </c>
      <c r="AC118" s="46" t="s">
        <v>168</v>
      </c>
      <c r="AD118" s="61" t="s">
        <v>168</v>
      </c>
      <c r="AE118" s="46" t="s">
        <v>168</v>
      </c>
      <c r="AF118" s="61" t="s">
        <v>168</v>
      </c>
      <c r="AG118" s="46" t="s">
        <v>168</v>
      </c>
      <c r="AH118" s="61" t="s">
        <v>168</v>
      </c>
      <c r="AI118" s="46" t="s">
        <v>168</v>
      </c>
      <c r="AJ118" s="61" t="s">
        <v>168</v>
      </c>
      <c r="AK118" s="46" t="s">
        <v>168</v>
      </c>
    </row>
    <row r="119" spans="1:37" ht="12.75">
      <c r="A119" s="47" t="s">
        <v>731</v>
      </c>
      <c r="B119" s="52" t="s">
        <v>168</v>
      </c>
      <c r="C119" s="46" t="s">
        <v>168</v>
      </c>
      <c r="D119" s="50" t="s">
        <v>168</v>
      </c>
      <c r="E119" s="46" t="s">
        <v>168</v>
      </c>
      <c r="F119" s="52" t="s">
        <v>168</v>
      </c>
      <c r="G119" s="46" t="s">
        <v>168</v>
      </c>
      <c r="H119" s="6" t="s">
        <v>168</v>
      </c>
      <c r="I119" s="39" t="s">
        <v>168</v>
      </c>
      <c r="J119" s="6">
        <v>16.188</v>
      </c>
      <c r="K119" s="7" t="s">
        <v>18</v>
      </c>
      <c r="L119" s="86">
        <v>15.247</v>
      </c>
      <c r="M119" s="39" t="s">
        <v>14</v>
      </c>
      <c r="N119" s="86">
        <v>15.862</v>
      </c>
      <c r="O119" s="7" t="s">
        <v>20</v>
      </c>
      <c r="P119" s="86">
        <v>15.018</v>
      </c>
      <c r="Q119" s="39" t="s">
        <v>11</v>
      </c>
      <c r="R119" s="86">
        <v>15.233</v>
      </c>
      <c r="S119" s="39" t="s">
        <v>17</v>
      </c>
      <c r="T119" s="86">
        <v>15.158</v>
      </c>
      <c r="U119" s="39" t="s">
        <v>17</v>
      </c>
      <c r="V119" s="86">
        <v>14.088</v>
      </c>
      <c r="W119" s="39" t="s">
        <v>8</v>
      </c>
      <c r="X119" s="86">
        <v>14.461</v>
      </c>
      <c r="Y119" s="39" t="s">
        <v>13</v>
      </c>
      <c r="Z119" s="541">
        <v>18.523</v>
      </c>
      <c r="AA119" s="39" t="s">
        <v>32</v>
      </c>
      <c r="AB119" s="588">
        <v>14.845</v>
      </c>
      <c r="AC119" s="589" t="s">
        <v>14</v>
      </c>
      <c r="AD119" s="651">
        <v>13.677</v>
      </c>
      <c r="AE119" s="652" t="s">
        <v>8</v>
      </c>
      <c r="AF119" s="86">
        <v>14.581</v>
      </c>
      <c r="AG119" s="39" t="s">
        <v>11</v>
      </c>
      <c r="AH119" s="586">
        <v>14.296</v>
      </c>
      <c r="AI119" s="589" t="s">
        <v>11</v>
      </c>
      <c r="AJ119" s="768">
        <v>14.652</v>
      </c>
      <c r="AK119" s="769" t="s">
        <v>15</v>
      </c>
    </row>
    <row r="120" spans="1:37" ht="12.75">
      <c r="A120" s="47" t="s">
        <v>736</v>
      </c>
      <c r="B120" s="61" t="s">
        <v>168</v>
      </c>
      <c r="C120" s="109" t="s">
        <v>168</v>
      </c>
      <c r="D120" s="61" t="s">
        <v>168</v>
      </c>
      <c r="E120" s="109" t="s">
        <v>168</v>
      </c>
      <c r="F120" s="61" t="s">
        <v>168</v>
      </c>
      <c r="G120" s="109" t="s">
        <v>168</v>
      </c>
      <c r="H120" s="61" t="s">
        <v>168</v>
      </c>
      <c r="I120" s="109" t="s">
        <v>168</v>
      </c>
      <c r="J120" s="61" t="s">
        <v>168</v>
      </c>
      <c r="K120" s="109" t="s">
        <v>168</v>
      </c>
      <c r="L120" s="61" t="s">
        <v>168</v>
      </c>
      <c r="M120" s="46" t="s">
        <v>168</v>
      </c>
      <c r="N120" s="61" t="s">
        <v>168</v>
      </c>
      <c r="O120" s="46" t="s">
        <v>168</v>
      </c>
      <c r="P120" s="61" t="s">
        <v>168</v>
      </c>
      <c r="Q120" s="109" t="s">
        <v>168</v>
      </c>
      <c r="R120" s="61" t="s">
        <v>168</v>
      </c>
      <c r="S120" s="109" t="s">
        <v>168</v>
      </c>
      <c r="T120" s="61" t="s">
        <v>168</v>
      </c>
      <c r="U120" s="109" t="s">
        <v>168</v>
      </c>
      <c r="V120" s="61" t="s">
        <v>168</v>
      </c>
      <c r="W120" s="109" t="s">
        <v>168</v>
      </c>
      <c r="X120" s="61" t="s">
        <v>168</v>
      </c>
      <c r="Y120" s="109" t="s">
        <v>168</v>
      </c>
      <c r="Z120" s="61" t="s">
        <v>168</v>
      </c>
      <c r="AA120" s="46" t="s">
        <v>168</v>
      </c>
      <c r="AB120" s="588" t="s">
        <v>102</v>
      </c>
      <c r="AC120" s="589" t="s">
        <v>198</v>
      </c>
      <c r="AD120" s="651">
        <v>14.748</v>
      </c>
      <c r="AE120" s="652" t="s">
        <v>17</v>
      </c>
      <c r="AF120" s="86">
        <v>15.09</v>
      </c>
      <c r="AG120" s="39" t="s">
        <v>16</v>
      </c>
      <c r="AH120" s="586">
        <v>14.53</v>
      </c>
      <c r="AI120" s="589" t="s">
        <v>14</v>
      </c>
      <c r="AJ120" s="768">
        <v>18.096</v>
      </c>
      <c r="AK120" s="769" t="s">
        <v>40</v>
      </c>
    </row>
    <row r="121" spans="1:37" ht="12.75">
      <c r="A121" s="47" t="s">
        <v>178</v>
      </c>
      <c r="B121" s="6" t="s">
        <v>168</v>
      </c>
      <c r="C121" s="39" t="s">
        <v>168</v>
      </c>
      <c r="D121" s="6" t="s">
        <v>168</v>
      </c>
      <c r="E121" s="39" t="s">
        <v>168</v>
      </c>
      <c r="F121" s="6" t="s">
        <v>168</v>
      </c>
      <c r="G121" s="39" t="s">
        <v>168</v>
      </c>
      <c r="H121" s="6" t="s">
        <v>168</v>
      </c>
      <c r="I121" s="39" t="s">
        <v>168</v>
      </c>
      <c r="J121" s="6">
        <v>16.024</v>
      </c>
      <c r="K121" s="7" t="s">
        <v>17</v>
      </c>
      <c r="L121" s="86">
        <v>15.054</v>
      </c>
      <c r="M121" s="39" t="s">
        <v>12</v>
      </c>
      <c r="N121" s="86">
        <v>15.816</v>
      </c>
      <c r="O121" s="7" t="s">
        <v>19</v>
      </c>
      <c r="P121" s="86">
        <v>15.462</v>
      </c>
      <c r="Q121" s="39" t="s">
        <v>17</v>
      </c>
      <c r="R121" s="86" t="s">
        <v>168</v>
      </c>
      <c r="S121" s="39" t="s">
        <v>168</v>
      </c>
      <c r="T121" s="86" t="s">
        <v>168</v>
      </c>
      <c r="U121" s="39" t="s">
        <v>168</v>
      </c>
      <c r="V121" s="86" t="s">
        <v>168</v>
      </c>
      <c r="W121" s="39" t="s">
        <v>168</v>
      </c>
      <c r="X121" s="86" t="s">
        <v>168</v>
      </c>
      <c r="Y121" s="39" t="s">
        <v>168</v>
      </c>
      <c r="Z121" s="61" t="s">
        <v>168</v>
      </c>
      <c r="AA121" s="46" t="s">
        <v>168</v>
      </c>
      <c r="AB121" s="61" t="s">
        <v>168</v>
      </c>
      <c r="AC121" s="46" t="s">
        <v>168</v>
      </c>
      <c r="AD121" s="61" t="s">
        <v>168</v>
      </c>
      <c r="AE121" s="46" t="s">
        <v>168</v>
      </c>
      <c r="AF121" s="61" t="s">
        <v>168</v>
      </c>
      <c r="AG121" s="46" t="s">
        <v>168</v>
      </c>
      <c r="AH121" s="61" t="s">
        <v>168</v>
      </c>
      <c r="AI121" s="46" t="s">
        <v>168</v>
      </c>
      <c r="AJ121" s="61" t="s">
        <v>168</v>
      </c>
      <c r="AK121" s="46" t="s">
        <v>168</v>
      </c>
    </row>
    <row r="122" spans="1:37" ht="12.75">
      <c r="A122" s="47" t="s">
        <v>668</v>
      </c>
      <c r="B122" s="52" t="s">
        <v>168</v>
      </c>
      <c r="C122" s="84" t="s">
        <v>168</v>
      </c>
      <c r="D122" s="86" t="s">
        <v>168</v>
      </c>
      <c r="E122" s="39" t="s">
        <v>168</v>
      </c>
      <c r="F122" s="86" t="s">
        <v>168</v>
      </c>
      <c r="G122" s="7" t="s">
        <v>168</v>
      </c>
      <c r="H122" s="86" t="s">
        <v>168</v>
      </c>
      <c r="I122" s="135" t="s">
        <v>168</v>
      </c>
      <c r="J122" s="86" t="s">
        <v>168</v>
      </c>
      <c r="K122" s="135" t="s">
        <v>168</v>
      </c>
      <c r="L122" s="86" t="s">
        <v>168</v>
      </c>
      <c r="M122" s="39" t="s">
        <v>168</v>
      </c>
      <c r="N122" s="86" t="s">
        <v>168</v>
      </c>
      <c r="O122" s="7" t="s">
        <v>168</v>
      </c>
      <c r="P122" s="86" t="s">
        <v>168</v>
      </c>
      <c r="Q122" s="135" t="s">
        <v>168</v>
      </c>
      <c r="R122" s="86" t="s">
        <v>168</v>
      </c>
      <c r="S122" s="135" t="s">
        <v>168</v>
      </c>
      <c r="T122" s="61" t="s">
        <v>168</v>
      </c>
      <c r="U122" s="46" t="s">
        <v>168</v>
      </c>
      <c r="V122" s="61" t="s">
        <v>168</v>
      </c>
      <c r="W122" s="46" t="s">
        <v>168</v>
      </c>
      <c r="X122" s="61" t="s">
        <v>168</v>
      </c>
      <c r="Y122" s="46" t="s">
        <v>168</v>
      </c>
      <c r="Z122" s="541">
        <v>17.839</v>
      </c>
      <c r="AA122" s="39" t="s">
        <v>28</v>
      </c>
      <c r="AB122" s="61" t="s">
        <v>168</v>
      </c>
      <c r="AC122" s="46" t="s">
        <v>168</v>
      </c>
      <c r="AD122" s="651" t="s">
        <v>102</v>
      </c>
      <c r="AE122" s="652" t="s">
        <v>42</v>
      </c>
      <c r="AF122" s="86">
        <v>15.874</v>
      </c>
      <c r="AG122" s="39" t="s">
        <v>25</v>
      </c>
      <c r="AH122" s="586">
        <v>16.164</v>
      </c>
      <c r="AI122" s="589" t="s">
        <v>29</v>
      </c>
      <c r="AJ122" s="768">
        <v>17.058</v>
      </c>
      <c r="AK122" s="769" t="s">
        <v>37</v>
      </c>
    </row>
    <row r="123" spans="1:37" ht="13.5" thickBot="1">
      <c r="A123" s="592" t="s">
        <v>734</v>
      </c>
      <c r="B123" s="565" t="s">
        <v>168</v>
      </c>
      <c r="C123" s="566" t="s">
        <v>168</v>
      </c>
      <c r="D123" s="565" t="s">
        <v>168</v>
      </c>
      <c r="E123" s="566" t="s">
        <v>168</v>
      </c>
      <c r="F123" s="565" t="s">
        <v>168</v>
      </c>
      <c r="G123" s="566" t="s">
        <v>168</v>
      </c>
      <c r="H123" s="565" t="s">
        <v>168</v>
      </c>
      <c r="I123" s="566" t="s">
        <v>168</v>
      </c>
      <c r="J123" s="565" t="s">
        <v>168</v>
      </c>
      <c r="K123" s="566" t="s">
        <v>168</v>
      </c>
      <c r="L123" s="565" t="s">
        <v>168</v>
      </c>
      <c r="M123" s="593" t="s">
        <v>168</v>
      </c>
      <c r="N123" s="565" t="s">
        <v>168</v>
      </c>
      <c r="O123" s="593" t="s">
        <v>168</v>
      </c>
      <c r="P123" s="565" t="s">
        <v>168</v>
      </c>
      <c r="Q123" s="566" t="s">
        <v>168</v>
      </c>
      <c r="R123" s="565" t="s">
        <v>168</v>
      </c>
      <c r="S123" s="566" t="s">
        <v>168</v>
      </c>
      <c r="T123" s="565" t="s">
        <v>168</v>
      </c>
      <c r="U123" s="566" t="s">
        <v>168</v>
      </c>
      <c r="V123" s="565" t="s">
        <v>168</v>
      </c>
      <c r="W123" s="566" t="s">
        <v>168</v>
      </c>
      <c r="X123" s="565" t="s">
        <v>168</v>
      </c>
      <c r="Y123" s="566" t="s">
        <v>168</v>
      </c>
      <c r="Z123" s="565" t="s">
        <v>168</v>
      </c>
      <c r="AA123" s="593" t="s">
        <v>168</v>
      </c>
      <c r="AB123" s="594">
        <v>19.324</v>
      </c>
      <c r="AC123" s="595" t="s">
        <v>41</v>
      </c>
      <c r="AD123" s="655" t="s">
        <v>102</v>
      </c>
      <c r="AE123" s="656" t="s">
        <v>42</v>
      </c>
      <c r="AF123" s="655" t="s">
        <v>168</v>
      </c>
      <c r="AG123" s="656" t="s">
        <v>168</v>
      </c>
      <c r="AH123" s="655" t="s">
        <v>168</v>
      </c>
      <c r="AI123" s="656" t="s">
        <v>168</v>
      </c>
      <c r="AJ123" s="773" t="s">
        <v>168</v>
      </c>
      <c r="AK123" s="55" t="s">
        <v>168</v>
      </c>
    </row>
    <row r="124" spans="1:37" ht="12.75">
      <c r="A124" s="42"/>
      <c r="D124" s="43"/>
      <c r="F124" s="1"/>
      <c r="G124" s="1"/>
      <c r="H124" s="136"/>
      <c r="J124" s="136"/>
      <c r="L124" s="136"/>
      <c r="N124"/>
      <c r="P124" s="1"/>
      <c r="Q124" s="1"/>
      <c r="R124" s="1"/>
      <c r="S124" s="1"/>
      <c r="T124" s="1"/>
      <c r="U124"/>
      <c r="W124"/>
      <c r="Y124"/>
      <c r="AA124"/>
      <c r="AC124"/>
      <c r="AE124"/>
      <c r="AF124"/>
      <c r="AG124"/>
      <c r="AI124"/>
      <c r="AK124"/>
    </row>
    <row r="125" spans="1:37" ht="12.75">
      <c r="A125" s="42"/>
      <c r="D125" s="43"/>
      <c r="F125" s="1"/>
      <c r="G125" s="1"/>
      <c r="H125" s="136"/>
      <c r="J125" s="136"/>
      <c r="L125" s="136"/>
      <c r="N125"/>
      <c r="P125" s="1"/>
      <c r="Q125" s="1"/>
      <c r="R125" s="1"/>
      <c r="S125" s="1"/>
      <c r="T125" s="1"/>
      <c r="U125"/>
      <c r="W125"/>
      <c r="Y125"/>
      <c r="AA125"/>
      <c r="AC125"/>
      <c r="AE125"/>
      <c r="AF125"/>
      <c r="AG125"/>
      <c r="AI125"/>
      <c r="AK125"/>
    </row>
    <row r="126" spans="1:37" ht="12.75">
      <c r="A126" s="42"/>
      <c r="D126" s="43"/>
      <c r="F126" s="1"/>
      <c r="G126" s="1"/>
      <c r="H126" s="136"/>
      <c r="J126" s="136"/>
      <c r="L126" s="136"/>
      <c r="N126"/>
      <c r="P126" s="1"/>
      <c r="Q126" s="1"/>
      <c r="R126" s="1"/>
      <c r="S126" s="1"/>
      <c r="T126" s="1"/>
      <c r="U126"/>
      <c r="W126"/>
      <c r="Y126"/>
      <c r="AA126"/>
      <c r="AC126"/>
      <c r="AE126"/>
      <c r="AF126"/>
      <c r="AG126"/>
      <c r="AI126"/>
      <c r="AK126"/>
    </row>
    <row r="127" spans="1:37" ht="12.75">
      <c r="A127" s="42"/>
      <c r="D127" s="43"/>
      <c r="F127" s="1"/>
      <c r="G127" s="1"/>
      <c r="H127" s="136"/>
      <c r="J127" s="136"/>
      <c r="L127" s="136"/>
      <c r="N127"/>
      <c r="P127" s="1"/>
      <c r="Q127" s="1"/>
      <c r="R127" s="1"/>
      <c r="S127" s="1"/>
      <c r="T127" s="1"/>
      <c r="U127"/>
      <c r="W127"/>
      <c r="Y127"/>
      <c r="AA127"/>
      <c r="AC127"/>
      <c r="AE127"/>
      <c r="AF127"/>
      <c r="AG127"/>
      <c r="AI127"/>
      <c r="AK127"/>
    </row>
  </sheetData>
  <sheetProtection/>
  <mergeCells count="19">
    <mergeCell ref="AH2:AI2"/>
    <mergeCell ref="AD2:AE2"/>
    <mergeCell ref="Z2:AA2"/>
    <mergeCell ref="AJ2:AK2"/>
    <mergeCell ref="A1:AK1"/>
    <mergeCell ref="V2:W2"/>
    <mergeCell ref="L2:M2"/>
    <mergeCell ref="X2:Y2"/>
    <mergeCell ref="AB2:AC2"/>
    <mergeCell ref="T2:U2"/>
    <mergeCell ref="B2:C2"/>
    <mergeCell ref="D2:E2"/>
    <mergeCell ref="F2:G2"/>
    <mergeCell ref="AF2:AG2"/>
    <mergeCell ref="H2:I2"/>
    <mergeCell ref="J2:K2"/>
    <mergeCell ref="R2:S2"/>
    <mergeCell ref="P2:Q2"/>
    <mergeCell ref="N2:O2"/>
  </mergeCells>
  <printOptions/>
  <pageMargins left="0.1968503937007874" right="0.1968503937007874" top="0.1968503937007874" bottom="0.1968503937007874" header="0.5118110236220472" footer="0.5118110236220472"/>
  <pageSetup fitToHeight="1" fitToWidth="1" horizontalDpi="300" verticalDpi="300" orientation="portrait" paperSize="8" scale="81" r:id="rId1"/>
</worksheet>
</file>

<file path=xl/worksheets/sheet3.xml><?xml version="1.0" encoding="utf-8"?>
<worksheet xmlns="http://schemas.openxmlformats.org/spreadsheetml/2006/main" xmlns:r="http://schemas.openxmlformats.org/officeDocument/2006/relationships">
  <sheetPr>
    <pageSetUpPr fitToPage="1"/>
  </sheetPr>
  <dimension ref="A1:AP59"/>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K1"/>
    </sheetView>
  </sheetViews>
  <sheetFormatPr defaultColWidth="9.00390625" defaultRowHeight="12.75"/>
  <cols>
    <col min="1" max="1" width="16.625" style="57" bestFit="1" customWidth="1"/>
    <col min="2" max="2" width="5.625" style="56" bestFit="1" customWidth="1"/>
    <col min="3" max="3" width="2.625" style="56" bestFit="1" customWidth="1"/>
    <col min="4" max="4" width="5.625" style="56" bestFit="1" customWidth="1"/>
    <col min="5" max="5" width="3.625" style="56" bestFit="1" customWidth="1"/>
    <col min="6" max="6" width="9.125" style="56" customWidth="1"/>
    <col min="7" max="7" width="2.625" style="56" bestFit="1" customWidth="1"/>
    <col min="8" max="8" width="6.625" style="56" bestFit="1" customWidth="1"/>
    <col min="9" max="9" width="2.625" style="56" bestFit="1" customWidth="1"/>
    <col min="10" max="10" width="7.00390625" style="45" bestFit="1" customWidth="1"/>
    <col min="11" max="11" width="3.625" style="45" bestFit="1" customWidth="1"/>
    <col min="12" max="12" width="6.625" style="83" bestFit="1" customWidth="1"/>
    <col min="13" max="13" width="3.625" style="45" bestFit="1" customWidth="1"/>
    <col min="14" max="14" width="6.625" style="44" bestFit="1" customWidth="1"/>
    <col min="15" max="15" width="3.625" style="44" bestFit="1" customWidth="1"/>
    <col min="16" max="16" width="7.00390625" style="137" bestFit="1" customWidth="1"/>
    <col min="17" max="17" width="3.625" style="44" customWidth="1"/>
    <col min="18" max="18" width="7.00390625" style="137" bestFit="1" customWidth="1"/>
    <col min="19" max="19" width="3.625" style="44" customWidth="1"/>
    <col min="20" max="20" width="7.00390625" style="137" bestFit="1" customWidth="1"/>
    <col min="21" max="21" width="3.625" style="44" customWidth="1"/>
    <col min="22" max="22" width="6.625" style="0" bestFit="1" customWidth="1"/>
    <col min="23" max="23" width="3.625" style="0" bestFit="1" customWidth="1"/>
    <col min="24" max="24" width="6.625" style="0" bestFit="1" customWidth="1"/>
    <col min="25" max="25" width="3.625" style="0" bestFit="1" customWidth="1"/>
    <col min="26" max="26" width="6.625" style="0" bestFit="1" customWidth="1"/>
    <col min="27" max="27" width="3.625" style="0" bestFit="1" customWidth="1"/>
    <col min="28" max="28" width="6.625" style="0" bestFit="1" customWidth="1"/>
    <col min="29" max="29" width="3.625" style="0" bestFit="1" customWidth="1"/>
    <col min="30" max="30" width="6.625" style="0" bestFit="1" customWidth="1"/>
    <col min="31" max="31" width="3.625" style="0" bestFit="1" customWidth="1"/>
    <col min="32" max="32" width="6.625" style="0" bestFit="1" customWidth="1"/>
    <col min="33" max="33" width="3.625" style="0" customWidth="1"/>
    <col min="34" max="34" width="6.625" style="0" bestFit="1" customWidth="1"/>
    <col min="35" max="35" width="3.625" style="0" bestFit="1" customWidth="1"/>
    <col min="36" max="36" width="6.625" style="0" bestFit="1" customWidth="1"/>
    <col min="37" max="37" width="3.625" style="0" bestFit="1" customWidth="1"/>
    <col min="41" max="41" width="9.125" style="173" customWidth="1"/>
  </cols>
  <sheetData>
    <row r="1" spans="1:37" ht="18.75" thickBot="1">
      <c r="A1" s="809" t="s">
        <v>171</v>
      </c>
      <c r="B1" s="810"/>
      <c r="C1" s="810"/>
      <c r="D1" s="810"/>
      <c r="E1" s="810"/>
      <c r="F1" s="810"/>
      <c r="G1" s="810"/>
      <c r="H1" s="810"/>
      <c r="I1" s="810"/>
      <c r="J1" s="811"/>
      <c r="K1" s="811"/>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5"/>
    </row>
    <row r="2" spans="1:37" ht="12.75">
      <c r="A2" s="58" t="s">
        <v>169</v>
      </c>
      <c r="B2" s="806">
        <v>1999</v>
      </c>
      <c r="C2" s="807"/>
      <c r="D2" s="806">
        <v>2000</v>
      </c>
      <c r="E2" s="807"/>
      <c r="F2" s="806">
        <v>2001</v>
      </c>
      <c r="G2" s="807"/>
      <c r="H2" s="806">
        <v>2002</v>
      </c>
      <c r="I2" s="808"/>
      <c r="J2" s="806">
        <v>2003</v>
      </c>
      <c r="K2" s="808"/>
      <c r="L2" s="806">
        <v>2004</v>
      </c>
      <c r="M2" s="808"/>
      <c r="N2" s="806">
        <v>2005</v>
      </c>
      <c r="O2" s="808"/>
      <c r="P2" s="806">
        <v>2006</v>
      </c>
      <c r="Q2" s="807"/>
      <c r="R2" s="806">
        <v>2007</v>
      </c>
      <c r="S2" s="807"/>
      <c r="T2" s="806">
        <v>2008</v>
      </c>
      <c r="U2" s="807"/>
      <c r="V2" s="806">
        <v>2009</v>
      </c>
      <c r="W2" s="807"/>
      <c r="X2" s="806">
        <v>2010</v>
      </c>
      <c r="Y2" s="807"/>
      <c r="Z2" s="806">
        <v>2011</v>
      </c>
      <c r="AA2" s="807"/>
      <c r="AB2" s="806">
        <v>2012</v>
      </c>
      <c r="AC2" s="807"/>
      <c r="AD2" s="806">
        <v>2013</v>
      </c>
      <c r="AE2" s="807"/>
      <c r="AF2" s="806">
        <v>2014</v>
      </c>
      <c r="AG2" s="807"/>
      <c r="AH2" s="806">
        <v>2015</v>
      </c>
      <c r="AI2" s="807"/>
      <c r="AJ2" s="806">
        <v>2016</v>
      </c>
      <c r="AK2" s="807"/>
    </row>
    <row r="3" spans="1:37" ht="12.75">
      <c r="A3" s="124" t="s">
        <v>320</v>
      </c>
      <c r="B3" s="52" t="s">
        <v>168</v>
      </c>
      <c r="C3" s="46" t="s">
        <v>168</v>
      </c>
      <c r="D3" s="52" t="s">
        <v>168</v>
      </c>
      <c r="E3" s="46" t="s">
        <v>168</v>
      </c>
      <c r="F3" s="52" t="s">
        <v>168</v>
      </c>
      <c r="G3" s="46" t="s">
        <v>168</v>
      </c>
      <c r="H3" s="52" t="s">
        <v>168</v>
      </c>
      <c r="I3" s="46" t="s">
        <v>168</v>
      </c>
      <c r="J3" s="52" t="s">
        <v>168</v>
      </c>
      <c r="K3" s="46" t="s">
        <v>168</v>
      </c>
      <c r="L3" s="52" t="s">
        <v>168</v>
      </c>
      <c r="M3" s="46" t="s">
        <v>168</v>
      </c>
      <c r="N3" s="52" t="s">
        <v>168</v>
      </c>
      <c r="O3" s="46" t="s">
        <v>168</v>
      </c>
      <c r="P3" s="52" t="s">
        <v>168</v>
      </c>
      <c r="Q3" s="46" t="s">
        <v>168</v>
      </c>
      <c r="R3" s="52" t="s">
        <v>168</v>
      </c>
      <c r="S3" s="46" t="s">
        <v>168</v>
      </c>
      <c r="T3" s="61" t="s">
        <v>102</v>
      </c>
      <c r="U3" s="46" t="s">
        <v>17</v>
      </c>
      <c r="V3" s="61">
        <v>21.11</v>
      </c>
      <c r="W3" s="46" t="s">
        <v>18</v>
      </c>
      <c r="X3" s="61" t="s">
        <v>168</v>
      </c>
      <c r="Y3" s="46" t="s">
        <v>168</v>
      </c>
      <c r="Z3" s="61" t="s">
        <v>168</v>
      </c>
      <c r="AA3" s="46" t="s">
        <v>168</v>
      </c>
      <c r="AB3" s="588">
        <v>17.337</v>
      </c>
      <c r="AC3" s="589" t="s">
        <v>10</v>
      </c>
      <c r="AD3" s="651">
        <v>18.935</v>
      </c>
      <c r="AE3" s="652" t="s">
        <v>12</v>
      </c>
      <c r="AF3" s="86">
        <v>17.804</v>
      </c>
      <c r="AG3" s="39" t="s">
        <v>12</v>
      </c>
      <c r="AH3" s="586">
        <v>18.142</v>
      </c>
      <c r="AI3" s="589" t="s">
        <v>15</v>
      </c>
      <c r="AJ3" s="651">
        <v>17.046</v>
      </c>
      <c r="AK3" s="769" t="s">
        <v>9</v>
      </c>
    </row>
    <row r="4" spans="1:37" ht="12.75">
      <c r="A4" s="124" t="s">
        <v>211</v>
      </c>
      <c r="B4" s="52" t="s">
        <v>168</v>
      </c>
      <c r="C4" s="46" t="s">
        <v>168</v>
      </c>
      <c r="D4" s="52" t="s">
        <v>168</v>
      </c>
      <c r="E4" s="46" t="s">
        <v>168</v>
      </c>
      <c r="F4" s="52" t="s">
        <v>168</v>
      </c>
      <c r="G4" s="46" t="s">
        <v>168</v>
      </c>
      <c r="H4" s="52" t="s">
        <v>168</v>
      </c>
      <c r="I4" s="46" t="s">
        <v>168</v>
      </c>
      <c r="J4" s="52" t="s">
        <v>168</v>
      </c>
      <c r="K4" s="46" t="s">
        <v>168</v>
      </c>
      <c r="L4" s="125">
        <v>30.817</v>
      </c>
      <c r="M4" s="138" t="s">
        <v>16</v>
      </c>
      <c r="N4" s="61">
        <v>24.797</v>
      </c>
      <c r="O4" s="84" t="s">
        <v>17</v>
      </c>
      <c r="P4" s="61">
        <v>18.949</v>
      </c>
      <c r="Q4" s="46" t="s">
        <v>13</v>
      </c>
      <c r="R4" s="61">
        <v>17.805</v>
      </c>
      <c r="S4" s="46" t="s">
        <v>8</v>
      </c>
      <c r="T4" s="61">
        <v>19.498</v>
      </c>
      <c r="U4" s="46" t="s">
        <v>12</v>
      </c>
      <c r="V4" s="61">
        <v>19.457</v>
      </c>
      <c r="W4" s="46" t="s">
        <v>14</v>
      </c>
      <c r="X4" s="61">
        <v>17.207</v>
      </c>
      <c r="Y4" s="46" t="s">
        <v>8</v>
      </c>
      <c r="Z4" s="541">
        <v>18.272</v>
      </c>
      <c r="AA4" s="39" t="s">
        <v>10</v>
      </c>
      <c r="AB4" s="588">
        <v>17.631</v>
      </c>
      <c r="AC4" s="589" t="s">
        <v>12</v>
      </c>
      <c r="AD4" s="651" t="s">
        <v>102</v>
      </c>
      <c r="AE4" s="652" t="s">
        <v>22</v>
      </c>
      <c r="AF4" s="86">
        <v>17.14</v>
      </c>
      <c r="AG4" s="39" t="s">
        <v>9</v>
      </c>
      <c r="AH4" s="586">
        <v>17.747</v>
      </c>
      <c r="AI4" s="589" t="s">
        <v>11</v>
      </c>
      <c r="AJ4" s="651">
        <v>17.74</v>
      </c>
      <c r="AK4" s="769" t="s">
        <v>11</v>
      </c>
    </row>
    <row r="5" spans="1:37" ht="12.75">
      <c r="A5" s="124" t="s">
        <v>210</v>
      </c>
      <c r="B5" s="52" t="s">
        <v>168</v>
      </c>
      <c r="C5" s="84" t="s">
        <v>168</v>
      </c>
      <c r="D5" s="52" t="s">
        <v>168</v>
      </c>
      <c r="E5" s="84" t="s">
        <v>168</v>
      </c>
      <c r="F5" s="61" t="s">
        <v>168</v>
      </c>
      <c r="G5" s="84" t="s">
        <v>168</v>
      </c>
      <c r="H5" s="61" t="s">
        <v>168</v>
      </c>
      <c r="I5" s="84" t="s">
        <v>168</v>
      </c>
      <c r="J5" s="61" t="s">
        <v>168</v>
      </c>
      <c r="K5" s="109" t="s">
        <v>168</v>
      </c>
      <c r="L5" s="61" t="s">
        <v>168</v>
      </c>
      <c r="M5" s="109" t="s">
        <v>168</v>
      </c>
      <c r="N5" s="61" t="s">
        <v>168</v>
      </c>
      <c r="O5" s="109" t="s">
        <v>168</v>
      </c>
      <c r="P5" s="61" t="s">
        <v>168</v>
      </c>
      <c r="Q5" s="109" t="s">
        <v>168</v>
      </c>
      <c r="R5" s="61" t="s">
        <v>168</v>
      </c>
      <c r="S5" s="109" t="s">
        <v>168</v>
      </c>
      <c r="T5" s="61" t="s">
        <v>168</v>
      </c>
      <c r="U5" s="46" t="s">
        <v>168</v>
      </c>
      <c r="V5" s="61" t="s">
        <v>168</v>
      </c>
      <c r="W5" s="46" t="s">
        <v>168</v>
      </c>
      <c r="X5" s="61" t="s">
        <v>168</v>
      </c>
      <c r="Y5" s="109" t="s">
        <v>168</v>
      </c>
      <c r="Z5" s="61" t="s">
        <v>168</v>
      </c>
      <c r="AA5" s="46" t="s">
        <v>168</v>
      </c>
      <c r="AB5" s="588">
        <v>18.976</v>
      </c>
      <c r="AC5" s="589" t="s">
        <v>16</v>
      </c>
      <c r="AD5" s="651">
        <v>17.3</v>
      </c>
      <c r="AE5" s="652" t="s">
        <v>8</v>
      </c>
      <c r="AF5" s="86">
        <v>17.599</v>
      </c>
      <c r="AG5" s="39" t="s">
        <v>11</v>
      </c>
      <c r="AH5" s="86" t="s">
        <v>168</v>
      </c>
      <c r="AI5" s="39" t="s">
        <v>168</v>
      </c>
      <c r="AJ5" s="86" t="s">
        <v>168</v>
      </c>
      <c r="AK5" s="39" t="s">
        <v>168</v>
      </c>
    </row>
    <row r="6" spans="1:37" ht="12.75">
      <c r="A6" s="47" t="s">
        <v>137</v>
      </c>
      <c r="B6" s="52" t="s">
        <v>168</v>
      </c>
      <c r="C6" s="46" t="s">
        <v>168</v>
      </c>
      <c r="D6" s="52" t="s">
        <v>168</v>
      </c>
      <c r="E6" s="46" t="s">
        <v>168</v>
      </c>
      <c r="F6" s="52" t="s">
        <v>102</v>
      </c>
      <c r="G6" s="46" t="s">
        <v>14</v>
      </c>
      <c r="H6" s="52" t="s">
        <v>168</v>
      </c>
      <c r="I6" s="84" t="s">
        <v>168</v>
      </c>
      <c r="J6" s="52" t="s">
        <v>168</v>
      </c>
      <c r="K6" s="84" t="s">
        <v>168</v>
      </c>
      <c r="L6" s="61" t="s">
        <v>168</v>
      </c>
      <c r="M6" s="84" t="s">
        <v>168</v>
      </c>
      <c r="N6" s="61" t="s">
        <v>168</v>
      </c>
      <c r="O6" s="84" t="s">
        <v>168</v>
      </c>
      <c r="P6" s="61" t="s">
        <v>168</v>
      </c>
      <c r="Q6" s="109" t="s">
        <v>168</v>
      </c>
      <c r="R6" s="61" t="s">
        <v>168</v>
      </c>
      <c r="S6" s="109" t="s">
        <v>168</v>
      </c>
      <c r="T6" s="61" t="s">
        <v>168</v>
      </c>
      <c r="U6" s="109" t="s">
        <v>168</v>
      </c>
      <c r="V6" s="61" t="s">
        <v>168</v>
      </c>
      <c r="W6" s="109" t="s">
        <v>168</v>
      </c>
      <c r="X6" s="61" t="s">
        <v>168</v>
      </c>
      <c r="Y6" s="109" t="s">
        <v>168</v>
      </c>
      <c r="Z6" s="61" t="s">
        <v>168</v>
      </c>
      <c r="AA6" s="46" t="s">
        <v>168</v>
      </c>
      <c r="AB6" s="61" t="s">
        <v>168</v>
      </c>
      <c r="AC6" s="46" t="s">
        <v>168</v>
      </c>
      <c r="AD6" s="588" t="s">
        <v>168</v>
      </c>
      <c r="AE6" s="589" t="s">
        <v>168</v>
      </c>
      <c r="AF6" s="588" t="s">
        <v>168</v>
      </c>
      <c r="AG6" s="589" t="s">
        <v>168</v>
      </c>
      <c r="AH6" s="86" t="s">
        <v>168</v>
      </c>
      <c r="AI6" s="39" t="s">
        <v>168</v>
      </c>
      <c r="AJ6" s="86" t="s">
        <v>168</v>
      </c>
      <c r="AK6" s="39" t="s">
        <v>168</v>
      </c>
    </row>
    <row r="7" spans="1:37" ht="12.75">
      <c r="A7" s="775" t="s">
        <v>821</v>
      </c>
      <c r="B7" s="52" t="s">
        <v>168</v>
      </c>
      <c r="C7" s="46" t="s">
        <v>168</v>
      </c>
      <c r="D7" s="52" t="s">
        <v>168</v>
      </c>
      <c r="E7" s="46" t="s">
        <v>168</v>
      </c>
      <c r="F7" s="52" t="s">
        <v>168</v>
      </c>
      <c r="G7" s="46" t="s">
        <v>168</v>
      </c>
      <c r="H7" s="52" t="s">
        <v>168</v>
      </c>
      <c r="I7" s="46" t="s">
        <v>168</v>
      </c>
      <c r="J7" s="52" t="s">
        <v>168</v>
      </c>
      <c r="K7" s="46" t="s">
        <v>168</v>
      </c>
      <c r="L7" s="52" t="s">
        <v>168</v>
      </c>
      <c r="M7" s="46" t="s">
        <v>168</v>
      </c>
      <c r="N7" s="52" t="s">
        <v>168</v>
      </c>
      <c r="O7" s="46" t="s">
        <v>168</v>
      </c>
      <c r="P7" s="52" t="s">
        <v>168</v>
      </c>
      <c r="Q7" s="46" t="s">
        <v>168</v>
      </c>
      <c r="R7" s="52" t="s">
        <v>168</v>
      </c>
      <c r="S7" s="46" t="s">
        <v>168</v>
      </c>
      <c r="T7" s="52" t="s">
        <v>168</v>
      </c>
      <c r="U7" s="46" t="s">
        <v>168</v>
      </c>
      <c r="V7" s="52" t="s">
        <v>168</v>
      </c>
      <c r="W7" s="46" t="s">
        <v>168</v>
      </c>
      <c r="X7" s="52" t="s">
        <v>168</v>
      </c>
      <c r="Y7" s="46" t="s">
        <v>168</v>
      </c>
      <c r="Z7" s="52" t="s">
        <v>168</v>
      </c>
      <c r="AA7" s="46" t="s">
        <v>168</v>
      </c>
      <c r="AB7" s="52" t="s">
        <v>168</v>
      </c>
      <c r="AC7" s="46" t="s">
        <v>168</v>
      </c>
      <c r="AD7" s="52" t="s">
        <v>168</v>
      </c>
      <c r="AE7" s="46" t="s">
        <v>168</v>
      </c>
      <c r="AF7" s="52" t="s">
        <v>168</v>
      </c>
      <c r="AG7" s="46" t="s">
        <v>168</v>
      </c>
      <c r="AH7" s="52" t="s">
        <v>168</v>
      </c>
      <c r="AI7" s="46" t="s">
        <v>168</v>
      </c>
      <c r="AJ7" s="651" t="s">
        <v>102</v>
      </c>
      <c r="AK7" s="769" t="s">
        <v>26</v>
      </c>
    </row>
    <row r="8" spans="1:37" ht="12.75">
      <c r="A8" s="47" t="s">
        <v>54</v>
      </c>
      <c r="B8" s="52" t="s">
        <v>168</v>
      </c>
      <c r="C8" s="46" t="s">
        <v>168</v>
      </c>
      <c r="D8" s="50">
        <v>27.92</v>
      </c>
      <c r="E8" s="46" t="s">
        <v>13</v>
      </c>
      <c r="F8" s="52" t="s">
        <v>168</v>
      </c>
      <c r="G8" s="46" t="s">
        <v>168</v>
      </c>
      <c r="H8" s="52" t="s">
        <v>168</v>
      </c>
      <c r="I8" s="84" t="s">
        <v>168</v>
      </c>
      <c r="J8" s="52" t="s">
        <v>168</v>
      </c>
      <c r="K8" s="84" t="s">
        <v>168</v>
      </c>
      <c r="L8" s="61" t="s">
        <v>168</v>
      </c>
      <c r="M8" s="84" t="s">
        <v>168</v>
      </c>
      <c r="N8" s="61" t="s">
        <v>168</v>
      </c>
      <c r="O8" s="84" t="s">
        <v>168</v>
      </c>
      <c r="P8" s="61" t="s">
        <v>168</v>
      </c>
      <c r="Q8" s="109" t="s">
        <v>168</v>
      </c>
      <c r="R8" s="61" t="s">
        <v>168</v>
      </c>
      <c r="S8" s="109" t="s">
        <v>168</v>
      </c>
      <c r="T8" s="61" t="s">
        <v>168</v>
      </c>
      <c r="U8" s="109" t="s">
        <v>168</v>
      </c>
      <c r="V8" s="61" t="s">
        <v>168</v>
      </c>
      <c r="W8" s="109" t="s">
        <v>168</v>
      </c>
      <c r="X8" s="61" t="s">
        <v>168</v>
      </c>
      <c r="Y8" s="109" t="s">
        <v>168</v>
      </c>
      <c r="Z8" s="61" t="s">
        <v>168</v>
      </c>
      <c r="AA8" s="46" t="s">
        <v>168</v>
      </c>
      <c r="AB8" s="61" t="s">
        <v>168</v>
      </c>
      <c r="AC8" s="46" t="s">
        <v>168</v>
      </c>
      <c r="AD8" s="588" t="s">
        <v>168</v>
      </c>
      <c r="AE8" s="589" t="s">
        <v>168</v>
      </c>
      <c r="AF8" s="588" t="s">
        <v>168</v>
      </c>
      <c r="AG8" s="589" t="s">
        <v>168</v>
      </c>
      <c r="AH8" s="86" t="s">
        <v>168</v>
      </c>
      <c r="AI8" s="39" t="s">
        <v>168</v>
      </c>
      <c r="AJ8" s="86" t="s">
        <v>168</v>
      </c>
      <c r="AK8" s="39" t="s">
        <v>168</v>
      </c>
    </row>
    <row r="9" spans="1:37" ht="12.75">
      <c r="A9" s="47" t="s">
        <v>166</v>
      </c>
      <c r="B9" s="52" t="s">
        <v>168</v>
      </c>
      <c r="C9" s="46" t="s">
        <v>168</v>
      </c>
      <c r="D9" s="52" t="s">
        <v>168</v>
      </c>
      <c r="E9" s="46" t="s">
        <v>168</v>
      </c>
      <c r="F9" s="52" t="s">
        <v>168</v>
      </c>
      <c r="G9" s="46" t="s">
        <v>168</v>
      </c>
      <c r="H9" s="52" t="s">
        <v>168</v>
      </c>
      <c r="I9" s="46" t="s">
        <v>168</v>
      </c>
      <c r="J9" s="52" t="s">
        <v>168</v>
      </c>
      <c r="K9" s="46" t="s">
        <v>168</v>
      </c>
      <c r="L9" s="52" t="s">
        <v>168</v>
      </c>
      <c r="M9" s="46" t="s">
        <v>168</v>
      </c>
      <c r="N9" s="52" t="s">
        <v>168</v>
      </c>
      <c r="O9" s="46" t="s">
        <v>168</v>
      </c>
      <c r="P9" s="52" t="s">
        <v>168</v>
      </c>
      <c r="Q9" s="46" t="s">
        <v>168</v>
      </c>
      <c r="R9" s="52" t="s">
        <v>168</v>
      </c>
      <c r="S9" s="46" t="s">
        <v>168</v>
      </c>
      <c r="T9" s="52" t="s">
        <v>168</v>
      </c>
      <c r="U9" s="46" t="s">
        <v>168</v>
      </c>
      <c r="V9" s="61" t="s">
        <v>168</v>
      </c>
      <c r="W9" s="109" t="s">
        <v>168</v>
      </c>
      <c r="X9" s="61">
        <v>20.712</v>
      </c>
      <c r="Y9" s="109" t="s">
        <v>18</v>
      </c>
      <c r="Z9" s="61" t="s">
        <v>168</v>
      </c>
      <c r="AA9" s="46" t="s">
        <v>168</v>
      </c>
      <c r="AB9" s="61" t="s">
        <v>168</v>
      </c>
      <c r="AC9" s="46" t="s">
        <v>168</v>
      </c>
      <c r="AD9" s="588" t="s">
        <v>168</v>
      </c>
      <c r="AE9" s="589" t="s">
        <v>168</v>
      </c>
      <c r="AF9" s="588" t="s">
        <v>168</v>
      </c>
      <c r="AG9" s="589" t="s">
        <v>168</v>
      </c>
      <c r="AH9" s="86" t="s">
        <v>168</v>
      </c>
      <c r="AI9" s="39" t="s">
        <v>168</v>
      </c>
      <c r="AJ9" s="86" t="s">
        <v>168</v>
      </c>
      <c r="AK9" s="39" t="s">
        <v>168</v>
      </c>
    </row>
    <row r="10" spans="1:37" ht="12.75">
      <c r="A10" s="47" t="s">
        <v>119</v>
      </c>
      <c r="B10" s="52" t="s">
        <v>168</v>
      </c>
      <c r="C10" s="46" t="s">
        <v>168</v>
      </c>
      <c r="D10" s="52" t="s">
        <v>168</v>
      </c>
      <c r="E10" s="46" t="s">
        <v>168</v>
      </c>
      <c r="F10" s="52" t="s">
        <v>168</v>
      </c>
      <c r="G10" s="46" t="s">
        <v>168</v>
      </c>
      <c r="H10" s="52" t="s">
        <v>168</v>
      </c>
      <c r="I10" s="46" t="s">
        <v>168</v>
      </c>
      <c r="J10" s="52" t="s">
        <v>168</v>
      </c>
      <c r="K10" s="46" t="s">
        <v>168</v>
      </c>
      <c r="L10" s="52" t="s">
        <v>168</v>
      </c>
      <c r="M10" s="46" t="s">
        <v>168</v>
      </c>
      <c r="N10" s="52" t="s">
        <v>168</v>
      </c>
      <c r="O10" s="46" t="s">
        <v>168</v>
      </c>
      <c r="P10" s="52" t="s">
        <v>168</v>
      </c>
      <c r="Q10" s="46" t="s">
        <v>168</v>
      </c>
      <c r="R10" s="52" t="s">
        <v>168</v>
      </c>
      <c r="S10" s="46" t="s">
        <v>168</v>
      </c>
      <c r="T10" s="52" t="s">
        <v>168</v>
      </c>
      <c r="U10" s="46" t="s">
        <v>168</v>
      </c>
      <c r="V10" s="61">
        <v>24.851</v>
      </c>
      <c r="W10" s="109" t="s">
        <v>19</v>
      </c>
      <c r="X10" s="61" t="s">
        <v>168</v>
      </c>
      <c r="Y10" s="109" t="s">
        <v>168</v>
      </c>
      <c r="Z10" s="61" t="s">
        <v>168</v>
      </c>
      <c r="AA10" s="46" t="s">
        <v>168</v>
      </c>
      <c r="AB10" s="61" t="s">
        <v>168</v>
      </c>
      <c r="AC10" s="46" t="s">
        <v>168</v>
      </c>
      <c r="AD10" s="588" t="s">
        <v>168</v>
      </c>
      <c r="AE10" s="589" t="s">
        <v>168</v>
      </c>
      <c r="AF10" s="588" t="s">
        <v>168</v>
      </c>
      <c r="AG10" s="589" t="s">
        <v>168</v>
      </c>
      <c r="AH10" s="86" t="s">
        <v>168</v>
      </c>
      <c r="AI10" s="39" t="s">
        <v>168</v>
      </c>
      <c r="AJ10" s="86" t="s">
        <v>168</v>
      </c>
      <c r="AK10" s="39" t="s">
        <v>168</v>
      </c>
    </row>
    <row r="11" spans="1:37" ht="12.75">
      <c r="A11" s="47" t="s">
        <v>186</v>
      </c>
      <c r="B11" s="52" t="s">
        <v>168</v>
      </c>
      <c r="C11" s="46" t="s">
        <v>168</v>
      </c>
      <c r="D11" s="50" t="s">
        <v>168</v>
      </c>
      <c r="E11" s="46" t="s">
        <v>168</v>
      </c>
      <c r="F11" s="52" t="s">
        <v>168</v>
      </c>
      <c r="G11" s="46" t="s">
        <v>168</v>
      </c>
      <c r="H11" s="52" t="s">
        <v>168</v>
      </c>
      <c r="I11" s="84" t="s">
        <v>168</v>
      </c>
      <c r="J11" s="61">
        <v>23.15</v>
      </c>
      <c r="K11" s="84" t="s">
        <v>13</v>
      </c>
      <c r="L11" s="61">
        <v>22.566</v>
      </c>
      <c r="M11" s="84" t="s">
        <v>15</v>
      </c>
      <c r="N11" s="61" t="s">
        <v>168</v>
      </c>
      <c r="O11" s="84" t="s">
        <v>168</v>
      </c>
      <c r="P11" s="61" t="s">
        <v>168</v>
      </c>
      <c r="Q11" s="109" t="s">
        <v>168</v>
      </c>
      <c r="R11" s="61" t="s">
        <v>168</v>
      </c>
      <c r="S11" s="109" t="s">
        <v>168</v>
      </c>
      <c r="T11" s="61" t="s">
        <v>168</v>
      </c>
      <c r="U11" s="109" t="s">
        <v>168</v>
      </c>
      <c r="V11" s="61" t="s">
        <v>168</v>
      </c>
      <c r="W11" s="109" t="s">
        <v>168</v>
      </c>
      <c r="X11" s="61" t="s">
        <v>168</v>
      </c>
      <c r="Y11" s="109" t="s">
        <v>168</v>
      </c>
      <c r="Z11" s="61" t="s">
        <v>168</v>
      </c>
      <c r="AA11" s="46" t="s">
        <v>168</v>
      </c>
      <c r="AB11" s="61" t="s">
        <v>168</v>
      </c>
      <c r="AC11" s="46" t="s">
        <v>168</v>
      </c>
      <c r="AD11" s="588" t="s">
        <v>168</v>
      </c>
      <c r="AE11" s="589" t="s">
        <v>168</v>
      </c>
      <c r="AF11" s="588" t="s">
        <v>168</v>
      </c>
      <c r="AG11" s="589" t="s">
        <v>168</v>
      </c>
      <c r="AH11" s="86" t="s">
        <v>168</v>
      </c>
      <c r="AI11" s="39" t="s">
        <v>168</v>
      </c>
      <c r="AJ11" s="86" t="s">
        <v>168</v>
      </c>
      <c r="AK11" s="39" t="s">
        <v>168</v>
      </c>
    </row>
    <row r="12" spans="1:37" ht="12.75">
      <c r="A12" s="47" t="s">
        <v>117</v>
      </c>
      <c r="B12" s="52" t="s">
        <v>168</v>
      </c>
      <c r="C12" s="46" t="s">
        <v>168</v>
      </c>
      <c r="D12" s="52" t="s">
        <v>168</v>
      </c>
      <c r="E12" s="46" t="s">
        <v>168</v>
      </c>
      <c r="F12" s="52" t="s">
        <v>102</v>
      </c>
      <c r="G12" s="46" t="s">
        <v>14</v>
      </c>
      <c r="H12" s="61">
        <v>26.671</v>
      </c>
      <c r="I12" s="84" t="s">
        <v>13</v>
      </c>
      <c r="J12" s="52" t="s">
        <v>168</v>
      </c>
      <c r="K12" s="84" t="s">
        <v>168</v>
      </c>
      <c r="L12" s="61" t="s">
        <v>168</v>
      </c>
      <c r="M12" s="84" t="s">
        <v>168</v>
      </c>
      <c r="N12" s="61" t="s">
        <v>168</v>
      </c>
      <c r="O12" s="84" t="s">
        <v>168</v>
      </c>
      <c r="P12" s="61" t="s">
        <v>168</v>
      </c>
      <c r="Q12" s="109" t="s">
        <v>168</v>
      </c>
      <c r="R12" s="61" t="s">
        <v>168</v>
      </c>
      <c r="S12" s="109" t="s">
        <v>168</v>
      </c>
      <c r="T12" s="61" t="s">
        <v>168</v>
      </c>
      <c r="U12" s="109" t="s">
        <v>168</v>
      </c>
      <c r="V12" s="61" t="s">
        <v>168</v>
      </c>
      <c r="W12" s="109" t="s">
        <v>168</v>
      </c>
      <c r="X12" s="61" t="s">
        <v>168</v>
      </c>
      <c r="Y12" s="109" t="s">
        <v>168</v>
      </c>
      <c r="Z12" s="61" t="s">
        <v>168</v>
      </c>
      <c r="AA12" s="46" t="s">
        <v>168</v>
      </c>
      <c r="AB12" s="61" t="s">
        <v>168</v>
      </c>
      <c r="AC12" s="46" t="s">
        <v>168</v>
      </c>
      <c r="AD12" s="588" t="s">
        <v>168</v>
      </c>
      <c r="AE12" s="589" t="s">
        <v>168</v>
      </c>
      <c r="AF12" s="588" t="s">
        <v>168</v>
      </c>
      <c r="AG12" s="589" t="s">
        <v>168</v>
      </c>
      <c r="AH12" s="86" t="s">
        <v>168</v>
      </c>
      <c r="AI12" s="39" t="s">
        <v>168</v>
      </c>
      <c r="AJ12" s="86" t="s">
        <v>168</v>
      </c>
      <c r="AK12" s="39" t="s">
        <v>168</v>
      </c>
    </row>
    <row r="13" spans="1:37" ht="12.75">
      <c r="A13" s="47" t="s">
        <v>152</v>
      </c>
      <c r="B13" s="52" t="s">
        <v>168</v>
      </c>
      <c r="C13" s="46" t="s">
        <v>168</v>
      </c>
      <c r="D13" s="52" t="s">
        <v>168</v>
      </c>
      <c r="E13" s="46" t="s">
        <v>168</v>
      </c>
      <c r="F13" s="52" t="s">
        <v>168</v>
      </c>
      <c r="G13" s="46" t="s">
        <v>168</v>
      </c>
      <c r="H13" s="61">
        <v>19.598</v>
      </c>
      <c r="I13" s="84" t="s">
        <v>10</v>
      </c>
      <c r="J13" s="52">
        <v>46.069</v>
      </c>
      <c r="K13" s="84" t="s">
        <v>16</v>
      </c>
      <c r="L13" s="61" t="s">
        <v>168</v>
      </c>
      <c r="M13" s="84" t="s">
        <v>168</v>
      </c>
      <c r="N13" s="61" t="s">
        <v>168</v>
      </c>
      <c r="O13" s="84" t="s">
        <v>168</v>
      </c>
      <c r="P13" s="61" t="s">
        <v>168</v>
      </c>
      <c r="Q13" s="109" t="s">
        <v>168</v>
      </c>
      <c r="R13" s="61" t="s">
        <v>168</v>
      </c>
      <c r="S13" s="109" t="s">
        <v>168</v>
      </c>
      <c r="T13" s="61" t="s">
        <v>168</v>
      </c>
      <c r="U13" s="109" t="s">
        <v>168</v>
      </c>
      <c r="V13" s="61" t="s">
        <v>168</v>
      </c>
      <c r="W13" s="109" t="s">
        <v>168</v>
      </c>
      <c r="X13" s="61" t="s">
        <v>168</v>
      </c>
      <c r="Y13" s="109" t="s">
        <v>168</v>
      </c>
      <c r="Z13" s="541">
        <v>41.108</v>
      </c>
      <c r="AA13" s="39" t="s">
        <v>22</v>
      </c>
      <c r="AB13" s="588">
        <v>17.693</v>
      </c>
      <c r="AC13" s="589" t="s">
        <v>13</v>
      </c>
      <c r="AD13" s="651">
        <v>21.55</v>
      </c>
      <c r="AE13" s="652" t="s">
        <v>18</v>
      </c>
      <c r="AF13" s="86">
        <v>21.978</v>
      </c>
      <c r="AG13" s="39" t="s">
        <v>20</v>
      </c>
      <c r="AH13" s="586">
        <v>20.97</v>
      </c>
      <c r="AI13" s="589" t="s">
        <v>22</v>
      </c>
      <c r="AJ13" s="86" t="s">
        <v>168</v>
      </c>
      <c r="AK13" s="39" t="s">
        <v>168</v>
      </c>
    </row>
    <row r="14" spans="1:37" ht="12.75">
      <c r="A14" s="692" t="s">
        <v>350</v>
      </c>
      <c r="B14" s="588" t="s">
        <v>168</v>
      </c>
      <c r="C14" s="589" t="s">
        <v>168</v>
      </c>
      <c r="D14" s="588" t="s">
        <v>168</v>
      </c>
      <c r="E14" s="589" t="s">
        <v>168</v>
      </c>
      <c r="F14" s="588" t="s">
        <v>168</v>
      </c>
      <c r="G14" s="589" t="s">
        <v>168</v>
      </c>
      <c r="H14" s="588" t="s">
        <v>168</v>
      </c>
      <c r="I14" s="589" t="s">
        <v>168</v>
      </c>
      <c r="J14" s="588" t="s">
        <v>168</v>
      </c>
      <c r="K14" s="589" t="s">
        <v>168</v>
      </c>
      <c r="L14" s="588" t="s">
        <v>168</v>
      </c>
      <c r="M14" s="589" t="s">
        <v>168</v>
      </c>
      <c r="N14" s="588" t="s">
        <v>168</v>
      </c>
      <c r="O14" s="589" t="s">
        <v>168</v>
      </c>
      <c r="P14" s="588" t="s">
        <v>168</v>
      </c>
      <c r="Q14" s="589" t="s">
        <v>168</v>
      </c>
      <c r="R14" s="588" t="s">
        <v>168</v>
      </c>
      <c r="S14" s="589" t="s">
        <v>168</v>
      </c>
      <c r="T14" s="588" t="s">
        <v>168</v>
      </c>
      <c r="U14" s="589" t="s">
        <v>168</v>
      </c>
      <c r="V14" s="588" t="s">
        <v>168</v>
      </c>
      <c r="W14" s="589" t="s">
        <v>168</v>
      </c>
      <c r="X14" s="588" t="s">
        <v>168</v>
      </c>
      <c r="Y14" s="589" t="s">
        <v>168</v>
      </c>
      <c r="Z14" s="588" t="s">
        <v>168</v>
      </c>
      <c r="AA14" s="589" t="s">
        <v>168</v>
      </c>
      <c r="AB14" s="588" t="s">
        <v>168</v>
      </c>
      <c r="AC14" s="589" t="s">
        <v>168</v>
      </c>
      <c r="AD14" s="588" t="s">
        <v>168</v>
      </c>
      <c r="AE14" s="589" t="s">
        <v>168</v>
      </c>
      <c r="AF14" s="588" t="s">
        <v>168</v>
      </c>
      <c r="AG14" s="589" t="s">
        <v>168</v>
      </c>
      <c r="AH14" s="586">
        <v>17.703</v>
      </c>
      <c r="AI14" s="589" t="s">
        <v>10</v>
      </c>
      <c r="AJ14" s="651">
        <v>19.635</v>
      </c>
      <c r="AK14" s="769" t="s">
        <v>18</v>
      </c>
    </row>
    <row r="15" spans="1:37" ht="12.75">
      <c r="A15" s="726" t="s">
        <v>799</v>
      </c>
      <c r="B15" s="588" t="s">
        <v>168</v>
      </c>
      <c r="C15" s="589" t="s">
        <v>168</v>
      </c>
      <c r="D15" s="588" t="s">
        <v>168</v>
      </c>
      <c r="E15" s="589" t="s">
        <v>168</v>
      </c>
      <c r="F15" s="588" t="s">
        <v>168</v>
      </c>
      <c r="G15" s="589" t="s">
        <v>168</v>
      </c>
      <c r="H15" s="588" t="s">
        <v>168</v>
      </c>
      <c r="I15" s="589" t="s">
        <v>168</v>
      </c>
      <c r="J15" s="588" t="s">
        <v>168</v>
      </c>
      <c r="K15" s="589" t="s">
        <v>168</v>
      </c>
      <c r="L15" s="588" t="s">
        <v>168</v>
      </c>
      <c r="M15" s="589" t="s">
        <v>168</v>
      </c>
      <c r="N15" s="588" t="s">
        <v>168</v>
      </c>
      <c r="O15" s="589" t="s">
        <v>168</v>
      </c>
      <c r="P15" s="588" t="s">
        <v>168</v>
      </c>
      <c r="Q15" s="589" t="s">
        <v>168</v>
      </c>
      <c r="R15" s="588" t="s">
        <v>168</v>
      </c>
      <c r="S15" s="589" t="s">
        <v>168</v>
      </c>
      <c r="T15" s="588" t="s">
        <v>168</v>
      </c>
      <c r="U15" s="589" t="s">
        <v>168</v>
      </c>
      <c r="V15" s="588" t="s">
        <v>168</v>
      </c>
      <c r="W15" s="589" t="s">
        <v>168</v>
      </c>
      <c r="X15" s="588" t="s">
        <v>168</v>
      </c>
      <c r="Y15" s="589" t="s">
        <v>168</v>
      </c>
      <c r="Z15" s="588" t="s">
        <v>168</v>
      </c>
      <c r="AA15" s="589" t="s">
        <v>168</v>
      </c>
      <c r="AB15" s="588" t="s">
        <v>168</v>
      </c>
      <c r="AC15" s="589" t="s">
        <v>168</v>
      </c>
      <c r="AD15" s="588" t="s">
        <v>168</v>
      </c>
      <c r="AE15" s="589" t="s">
        <v>168</v>
      </c>
      <c r="AF15" s="588" t="s">
        <v>168</v>
      </c>
      <c r="AG15" s="589" t="s">
        <v>168</v>
      </c>
      <c r="AH15" s="586">
        <v>18.901</v>
      </c>
      <c r="AI15" s="589" t="s">
        <v>20</v>
      </c>
      <c r="AJ15" s="86" t="s">
        <v>168</v>
      </c>
      <c r="AK15" s="39" t="s">
        <v>168</v>
      </c>
    </row>
    <row r="16" spans="1:37" ht="12.75">
      <c r="A16" s="47" t="s">
        <v>64</v>
      </c>
      <c r="B16" s="52" t="s">
        <v>168</v>
      </c>
      <c r="C16" s="84" t="s">
        <v>168</v>
      </c>
      <c r="D16" s="52" t="s">
        <v>168</v>
      </c>
      <c r="E16" s="84" t="s">
        <v>168</v>
      </c>
      <c r="F16" s="61" t="s">
        <v>168</v>
      </c>
      <c r="G16" s="84" t="s">
        <v>168</v>
      </c>
      <c r="H16" s="61" t="s">
        <v>168</v>
      </c>
      <c r="I16" s="84" t="s">
        <v>168</v>
      </c>
      <c r="J16" s="61" t="s">
        <v>168</v>
      </c>
      <c r="K16" s="109" t="s">
        <v>168</v>
      </c>
      <c r="L16" s="61" t="s">
        <v>168</v>
      </c>
      <c r="M16" s="109" t="s">
        <v>168</v>
      </c>
      <c r="N16" s="61" t="s">
        <v>168</v>
      </c>
      <c r="O16" s="109" t="s">
        <v>168</v>
      </c>
      <c r="P16" s="61" t="s">
        <v>168</v>
      </c>
      <c r="Q16" s="109" t="s">
        <v>168</v>
      </c>
      <c r="R16" s="61" t="s">
        <v>168</v>
      </c>
      <c r="S16" s="109" t="s">
        <v>168</v>
      </c>
      <c r="T16" s="61" t="s">
        <v>168</v>
      </c>
      <c r="U16" s="46" t="s">
        <v>168</v>
      </c>
      <c r="V16" s="61" t="s">
        <v>168</v>
      </c>
      <c r="W16" s="46" t="s">
        <v>168</v>
      </c>
      <c r="X16" s="61" t="s">
        <v>168</v>
      </c>
      <c r="Y16" s="109" t="s">
        <v>168</v>
      </c>
      <c r="Z16" s="61" t="s">
        <v>168</v>
      </c>
      <c r="AA16" s="46" t="s">
        <v>168</v>
      </c>
      <c r="AB16" s="588">
        <v>35.249</v>
      </c>
      <c r="AC16" s="589" t="s">
        <v>22</v>
      </c>
      <c r="AD16" s="588" t="s">
        <v>168</v>
      </c>
      <c r="AE16" s="589" t="s">
        <v>168</v>
      </c>
      <c r="AF16" s="588" t="s">
        <v>168</v>
      </c>
      <c r="AG16" s="589" t="s">
        <v>168</v>
      </c>
      <c r="AH16" s="86" t="s">
        <v>168</v>
      </c>
      <c r="AI16" s="39" t="s">
        <v>168</v>
      </c>
      <c r="AJ16" s="86" t="s">
        <v>168</v>
      </c>
      <c r="AK16" s="39" t="s">
        <v>168</v>
      </c>
    </row>
    <row r="17" spans="1:37" ht="12.75">
      <c r="A17" s="47" t="s">
        <v>103</v>
      </c>
      <c r="B17" s="52" t="s">
        <v>168</v>
      </c>
      <c r="C17" s="46" t="s">
        <v>168</v>
      </c>
      <c r="D17" s="52" t="s">
        <v>168</v>
      </c>
      <c r="E17" s="46" t="s">
        <v>168</v>
      </c>
      <c r="F17" s="52" t="s">
        <v>168</v>
      </c>
      <c r="G17" s="46" t="s">
        <v>168</v>
      </c>
      <c r="H17" s="52" t="s">
        <v>168</v>
      </c>
      <c r="I17" s="46" t="s">
        <v>168</v>
      </c>
      <c r="J17" s="52" t="s">
        <v>168</v>
      </c>
      <c r="K17" s="46" t="s">
        <v>168</v>
      </c>
      <c r="L17" s="52" t="s">
        <v>168</v>
      </c>
      <c r="M17" s="84" t="s">
        <v>168</v>
      </c>
      <c r="N17" s="61">
        <v>21.22</v>
      </c>
      <c r="O17" s="84" t="s">
        <v>13</v>
      </c>
      <c r="P17" s="61">
        <v>18.013</v>
      </c>
      <c r="Q17" s="46" t="s">
        <v>8</v>
      </c>
      <c r="R17" s="61">
        <v>19.111</v>
      </c>
      <c r="S17" s="46" t="s">
        <v>9</v>
      </c>
      <c r="T17" s="61">
        <v>17.715</v>
      </c>
      <c r="U17" s="109" t="s">
        <v>8</v>
      </c>
      <c r="V17" s="61">
        <v>17.147</v>
      </c>
      <c r="W17" s="109" t="s">
        <v>8</v>
      </c>
      <c r="X17" s="61">
        <v>17.976</v>
      </c>
      <c r="Y17" s="109" t="s">
        <v>10</v>
      </c>
      <c r="Z17" s="541">
        <v>17.737</v>
      </c>
      <c r="AA17" s="39" t="s">
        <v>8</v>
      </c>
      <c r="AB17" s="588">
        <v>19.277</v>
      </c>
      <c r="AC17" s="589" t="s">
        <v>17</v>
      </c>
      <c r="AD17" s="651">
        <v>19.166</v>
      </c>
      <c r="AE17" s="652" t="s">
        <v>14</v>
      </c>
      <c r="AF17" s="588" t="s">
        <v>168</v>
      </c>
      <c r="AG17" s="589" t="s">
        <v>168</v>
      </c>
      <c r="AH17" s="86" t="s">
        <v>168</v>
      </c>
      <c r="AI17" s="39" t="s">
        <v>168</v>
      </c>
      <c r="AJ17" s="86" t="s">
        <v>168</v>
      </c>
      <c r="AK17" s="39" t="s">
        <v>168</v>
      </c>
    </row>
    <row r="18" spans="1:37" ht="12.75">
      <c r="A18" s="59" t="s">
        <v>98</v>
      </c>
      <c r="B18" s="50">
        <v>22.88</v>
      </c>
      <c r="C18" s="46" t="s">
        <v>9</v>
      </c>
      <c r="D18" s="50">
        <v>21.24</v>
      </c>
      <c r="E18" s="46" t="s">
        <v>9</v>
      </c>
      <c r="F18" s="52" t="s">
        <v>168</v>
      </c>
      <c r="G18" s="46" t="s">
        <v>168</v>
      </c>
      <c r="H18" s="61">
        <v>19.325</v>
      </c>
      <c r="I18" s="84" t="s">
        <v>9</v>
      </c>
      <c r="J18" s="52">
        <v>19.258</v>
      </c>
      <c r="K18" s="84" t="s">
        <v>9</v>
      </c>
      <c r="L18" s="61">
        <v>18.109</v>
      </c>
      <c r="M18" s="84" t="s">
        <v>10</v>
      </c>
      <c r="N18" s="61">
        <v>19.572</v>
      </c>
      <c r="O18" s="84" t="s">
        <v>9</v>
      </c>
      <c r="P18" s="61">
        <v>21.884</v>
      </c>
      <c r="Q18" s="46" t="s">
        <v>16</v>
      </c>
      <c r="R18" s="61" t="s">
        <v>102</v>
      </c>
      <c r="S18" s="46" t="s">
        <v>15</v>
      </c>
      <c r="T18" s="61" t="s">
        <v>102</v>
      </c>
      <c r="U18" s="109" t="s">
        <v>17</v>
      </c>
      <c r="V18" s="61">
        <v>17.66</v>
      </c>
      <c r="W18" s="109" t="s">
        <v>10</v>
      </c>
      <c r="X18" s="61" t="s">
        <v>168</v>
      </c>
      <c r="Y18" s="109" t="s">
        <v>168</v>
      </c>
      <c r="Z18" s="61" t="s">
        <v>168</v>
      </c>
      <c r="AA18" s="46" t="s">
        <v>168</v>
      </c>
      <c r="AB18" s="61" t="s">
        <v>168</v>
      </c>
      <c r="AC18" s="46" t="s">
        <v>168</v>
      </c>
      <c r="AD18" s="588" t="s">
        <v>168</v>
      </c>
      <c r="AE18" s="589" t="s">
        <v>168</v>
      </c>
      <c r="AF18" s="588" t="s">
        <v>168</v>
      </c>
      <c r="AG18" s="589" t="s">
        <v>168</v>
      </c>
      <c r="AH18" s="86" t="s">
        <v>168</v>
      </c>
      <c r="AI18" s="39" t="s">
        <v>168</v>
      </c>
      <c r="AJ18" s="86" t="s">
        <v>168</v>
      </c>
      <c r="AK18" s="39" t="s">
        <v>168</v>
      </c>
    </row>
    <row r="19" spans="1:37" ht="12.75">
      <c r="A19" s="59" t="s">
        <v>162</v>
      </c>
      <c r="B19" s="52" t="s">
        <v>168</v>
      </c>
      <c r="C19" s="84" t="s">
        <v>168</v>
      </c>
      <c r="D19" s="52" t="s">
        <v>168</v>
      </c>
      <c r="E19" s="84" t="s">
        <v>168</v>
      </c>
      <c r="F19" s="61" t="s">
        <v>168</v>
      </c>
      <c r="G19" s="84" t="s">
        <v>168</v>
      </c>
      <c r="H19" s="61" t="s">
        <v>168</v>
      </c>
      <c r="I19" s="84" t="s">
        <v>168</v>
      </c>
      <c r="J19" s="61" t="s">
        <v>168</v>
      </c>
      <c r="K19" s="109" t="s">
        <v>168</v>
      </c>
      <c r="L19" s="61" t="s">
        <v>168</v>
      </c>
      <c r="M19" s="109" t="s">
        <v>168</v>
      </c>
      <c r="N19" s="61" t="s">
        <v>168</v>
      </c>
      <c r="O19" s="109" t="s">
        <v>168</v>
      </c>
      <c r="P19" s="61" t="s">
        <v>168</v>
      </c>
      <c r="Q19" s="109" t="s">
        <v>168</v>
      </c>
      <c r="R19" s="61" t="s">
        <v>168</v>
      </c>
      <c r="S19" s="109" t="s">
        <v>168</v>
      </c>
      <c r="T19" s="61" t="s">
        <v>168</v>
      </c>
      <c r="U19" s="46" t="s">
        <v>168</v>
      </c>
      <c r="V19" s="61" t="s">
        <v>168</v>
      </c>
      <c r="W19" s="46" t="s">
        <v>168</v>
      </c>
      <c r="X19" s="588" t="s">
        <v>168</v>
      </c>
      <c r="Y19" s="589" t="s">
        <v>168</v>
      </c>
      <c r="Z19" s="588" t="s">
        <v>168</v>
      </c>
      <c r="AA19" s="589" t="s">
        <v>168</v>
      </c>
      <c r="AB19" s="588" t="s">
        <v>168</v>
      </c>
      <c r="AC19" s="589" t="s">
        <v>168</v>
      </c>
      <c r="AD19" s="651" t="s">
        <v>102</v>
      </c>
      <c r="AE19" s="652" t="s">
        <v>22</v>
      </c>
      <c r="AF19" s="588" t="s">
        <v>168</v>
      </c>
      <c r="AG19" s="589" t="s">
        <v>168</v>
      </c>
      <c r="AH19" s="86" t="s">
        <v>168</v>
      </c>
      <c r="AI19" s="39" t="s">
        <v>168</v>
      </c>
      <c r="AJ19" s="86" t="s">
        <v>168</v>
      </c>
      <c r="AK19" s="39" t="s">
        <v>168</v>
      </c>
    </row>
    <row r="20" spans="1:37" ht="12.75">
      <c r="A20" s="47" t="s">
        <v>116</v>
      </c>
      <c r="B20" s="52" t="s">
        <v>168</v>
      </c>
      <c r="C20" s="46" t="s">
        <v>168</v>
      </c>
      <c r="D20" s="50">
        <v>36.93</v>
      </c>
      <c r="E20" s="46" t="s">
        <v>16</v>
      </c>
      <c r="F20" s="52" t="s">
        <v>130</v>
      </c>
      <c r="G20" s="46" t="s">
        <v>11</v>
      </c>
      <c r="H20" s="61">
        <v>28.831</v>
      </c>
      <c r="I20" s="84" t="s">
        <v>14</v>
      </c>
      <c r="J20" s="52">
        <v>22.999</v>
      </c>
      <c r="K20" s="84" t="s">
        <v>12</v>
      </c>
      <c r="L20" s="61">
        <v>20.84</v>
      </c>
      <c r="M20" s="84" t="s">
        <v>13</v>
      </c>
      <c r="N20" s="61">
        <v>22.237</v>
      </c>
      <c r="O20" s="84" t="s">
        <v>15</v>
      </c>
      <c r="P20" s="61">
        <v>39.665</v>
      </c>
      <c r="Q20" s="46" t="s">
        <v>24</v>
      </c>
      <c r="R20" s="61" t="s">
        <v>168</v>
      </c>
      <c r="S20" s="46" t="s">
        <v>168</v>
      </c>
      <c r="T20" s="61" t="s">
        <v>168</v>
      </c>
      <c r="U20" s="109" t="s">
        <v>168</v>
      </c>
      <c r="V20" s="61" t="s">
        <v>168</v>
      </c>
      <c r="W20" s="109" t="s">
        <v>168</v>
      </c>
      <c r="X20" s="61" t="s">
        <v>168</v>
      </c>
      <c r="Y20" s="109" t="s">
        <v>168</v>
      </c>
      <c r="Z20" s="61" t="s">
        <v>168</v>
      </c>
      <c r="AA20" s="46" t="s">
        <v>168</v>
      </c>
      <c r="AB20" s="61" t="s">
        <v>168</v>
      </c>
      <c r="AC20" s="46" t="s">
        <v>168</v>
      </c>
      <c r="AD20" s="588" t="s">
        <v>168</v>
      </c>
      <c r="AE20" s="589" t="s">
        <v>168</v>
      </c>
      <c r="AF20" s="588" t="s">
        <v>168</v>
      </c>
      <c r="AG20" s="589" t="s">
        <v>168</v>
      </c>
      <c r="AH20" s="86" t="s">
        <v>168</v>
      </c>
      <c r="AI20" s="39" t="s">
        <v>168</v>
      </c>
      <c r="AJ20" s="86" t="s">
        <v>168</v>
      </c>
      <c r="AK20" s="39" t="s">
        <v>168</v>
      </c>
    </row>
    <row r="21" spans="1:42" ht="12.75">
      <c r="A21" s="47" t="s">
        <v>115</v>
      </c>
      <c r="B21" s="52" t="s">
        <v>168</v>
      </c>
      <c r="C21" s="46" t="s">
        <v>168</v>
      </c>
      <c r="D21" s="50">
        <v>26.02</v>
      </c>
      <c r="E21" s="46" t="s">
        <v>11</v>
      </c>
      <c r="F21" s="52" t="s">
        <v>128</v>
      </c>
      <c r="G21" s="46" t="s">
        <v>10</v>
      </c>
      <c r="H21" s="52" t="s">
        <v>168</v>
      </c>
      <c r="I21" s="84" t="s">
        <v>168</v>
      </c>
      <c r="J21" s="52" t="s">
        <v>168</v>
      </c>
      <c r="K21" s="84" t="s">
        <v>168</v>
      </c>
      <c r="L21" s="61" t="s">
        <v>168</v>
      </c>
      <c r="M21" s="84" t="s">
        <v>168</v>
      </c>
      <c r="N21" s="61" t="s">
        <v>168</v>
      </c>
      <c r="O21" s="84" t="s">
        <v>168</v>
      </c>
      <c r="P21" s="61" t="s">
        <v>168</v>
      </c>
      <c r="Q21" s="109" t="s">
        <v>168</v>
      </c>
      <c r="R21" s="61" t="s">
        <v>168</v>
      </c>
      <c r="S21" s="109" t="s">
        <v>168</v>
      </c>
      <c r="T21" s="61" t="s">
        <v>168</v>
      </c>
      <c r="U21" s="109" t="s">
        <v>168</v>
      </c>
      <c r="V21" s="61" t="s">
        <v>168</v>
      </c>
      <c r="W21" s="109" t="s">
        <v>168</v>
      </c>
      <c r="X21" s="61" t="s">
        <v>168</v>
      </c>
      <c r="Y21" s="109" t="s">
        <v>168</v>
      </c>
      <c r="Z21" s="61" t="s">
        <v>168</v>
      </c>
      <c r="AA21" s="46" t="s">
        <v>168</v>
      </c>
      <c r="AB21" s="61" t="s">
        <v>168</v>
      </c>
      <c r="AC21" s="46" t="s">
        <v>168</v>
      </c>
      <c r="AD21" s="588" t="s">
        <v>168</v>
      </c>
      <c r="AE21" s="589" t="s">
        <v>168</v>
      </c>
      <c r="AF21" s="588" t="s">
        <v>168</v>
      </c>
      <c r="AG21" s="589" t="s">
        <v>168</v>
      </c>
      <c r="AH21" s="86" t="s">
        <v>168</v>
      </c>
      <c r="AI21" s="39" t="s">
        <v>168</v>
      </c>
      <c r="AJ21" s="86" t="s">
        <v>168</v>
      </c>
      <c r="AK21" s="39" t="s">
        <v>168</v>
      </c>
      <c r="AP21" s="75"/>
    </row>
    <row r="22" spans="1:42" ht="12.75">
      <c r="A22" s="47" t="s">
        <v>259</v>
      </c>
      <c r="B22" s="52" t="s">
        <v>168</v>
      </c>
      <c r="C22" s="84" t="s">
        <v>168</v>
      </c>
      <c r="D22" s="52" t="s">
        <v>168</v>
      </c>
      <c r="E22" s="84" t="s">
        <v>168</v>
      </c>
      <c r="F22" s="61" t="s">
        <v>168</v>
      </c>
      <c r="G22" s="84" t="s">
        <v>168</v>
      </c>
      <c r="H22" s="52" t="s">
        <v>168</v>
      </c>
      <c r="I22" s="84" t="s">
        <v>168</v>
      </c>
      <c r="J22" s="52" t="s">
        <v>168</v>
      </c>
      <c r="K22" s="84" t="s">
        <v>168</v>
      </c>
      <c r="L22" s="61" t="s">
        <v>168</v>
      </c>
      <c r="M22" s="84" t="s">
        <v>168</v>
      </c>
      <c r="N22" s="61" t="s">
        <v>168</v>
      </c>
      <c r="O22" s="84" t="s">
        <v>168</v>
      </c>
      <c r="P22" s="61" t="s">
        <v>168</v>
      </c>
      <c r="Q22" s="109" t="s">
        <v>168</v>
      </c>
      <c r="R22" s="61" t="s">
        <v>168</v>
      </c>
      <c r="S22" s="109" t="s">
        <v>168</v>
      </c>
      <c r="T22" s="61" t="s">
        <v>168</v>
      </c>
      <c r="U22" s="109" t="s">
        <v>168</v>
      </c>
      <c r="V22" s="61" t="s">
        <v>168</v>
      </c>
      <c r="W22" s="109" t="s">
        <v>168</v>
      </c>
      <c r="X22" s="61" t="s">
        <v>168</v>
      </c>
      <c r="Y22" s="109" t="s">
        <v>168</v>
      </c>
      <c r="Z22" s="541">
        <v>19.383</v>
      </c>
      <c r="AA22" s="39" t="s">
        <v>11</v>
      </c>
      <c r="AB22" s="588">
        <v>18.68</v>
      </c>
      <c r="AC22" s="589" t="s">
        <v>14</v>
      </c>
      <c r="AD22" s="651">
        <v>20.19</v>
      </c>
      <c r="AE22" s="652" t="s">
        <v>17</v>
      </c>
      <c r="AF22" s="86">
        <v>20.637</v>
      </c>
      <c r="AG22" s="39" t="s">
        <v>18</v>
      </c>
      <c r="AH22" s="586">
        <v>18.082</v>
      </c>
      <c r="AI22" s="589" t="s">
        <v>14</v>
      </c>
      <c r="AJ22" s="651">
        <v>18.514</v>
      </c>
      <c r="AK22" s="769" t="s">
        <v>15</v>
      </c>
      <c r="AP22" s="75"/>
    </row>
    <row r="23" spans="1:37" ht="12.75">
      <c r="A23" s="47" t="s">
        <v>258</v>
      </c>
      <c r="B23" s="52" t="s">
        <v>168</v>
      </c>
      <c r="C23" s="46" t="s">
        <v>168</v>
      </c>
      <c r="D23" s="52" t="s">
        <v>168</v>
      </c>
      <c r="E23" s="46" t="s">
        <v>168</v>
      </c>
      <c r="F23" s="52" t="s">
        <v>168</v>
      </c>
      <c r="G23" s="46" t="s">
        <v>168</v>
      </c>
      <c r="H23" s="52" t="s">
        <v>168</v>
      </c>
      <c r="I23" s="46" t="s">
        <v>168</v>
      </c>
      <c r="J23" s="52" t="s">
        <v>168</v>
      </c>
      <c r="K23" s="46" t="s">
        <v>168</v>
      </c>
      <c r="L23" s="52" t="s">
        <v>168</v>
      </c>
      <c r="M23" s="46" t="s">
        <v>168</v>
      </c>
      <c r="N23" s="52" t="s">
        <v>168</v>
      </c>
      <c r="O23" s="46" t="s">
        <v>168</v>
      </c>
      <c r="P23" s="52" t="s">
        <v>168</v>
      </c>
      <c r="Q23" s="46" t="s">
        <v>168</v>
      </c>
      <c r="R23" s="52" t="s">
        <v>168</v>
      </c>
      <c r="S23" s="46" t="s">
        <v>168</v>
      </c>
      <c r="T23" s="52" t="s">
        <v>168</v>
      </c>
      <c r="U23" s="46" t="s">
        <v>168</v>
      </c>
      <c r="V23" s="61">
        <v>19.423</v>
      </c>
      <c r="W23" s="109" t="s">
        <v>13</v>
      </c>
      <c r="X23" s="61" t="s">
        <v>168</v>
      </c>
      <c r="Y23" s="109" t="s">
        <v>168</v>
      </c>
      <c r="Z23" s="541">
        <v>31.674</v>
      </c>
      <c r="AA23" s="39" t="s">
        <v>20</v>
      </c>
      <c r="AB23" s="61" t="s">
        <v>168</v>
      </c>
      <c r="AC23" s="46" t="s">
        <v>168</v>
      </c>
      <c r="AD23" s="588" t="s">
        <v>168</v>
      </c>
      <c r="AE23" s="589" t="s">
        <v>168</v>
      </c>
      <c r="AF23" s="588" t="s">
        <v>168</v>
      </c>
      <c r="AG23" s="589" t="s">
        <v>168</v>
      </c>
      <c r="AH23" s="86" t="s">
        <v>168</v>
      </c>
      <c r="AI23" s="39" t="s">
        <v>168</v>
      </c>
      <c r="AJ23" s="86" t="s">
        <v>168</v>
      </c>
      <c r="AK23" s="39" t="s">
        <v>168</v>
      </c>
    </row>
    <row r="24" spans="1:41" ht="12.75">
      <c r="A24" s="47" t="s">
        <v>230</v>
      </c>
      <c r="B24" s="52" t="s">
        <v>168</v>
      </c>
      <c r="C24" s="46" t="s">
        <v>168</v>
      </c>
      <c r="D24" s="52" t="s">
        <v>168</v>
      </c>
      <c r="E24" s="46" t="s">
        <v>168</v>
      </c>
      <c r="F24" s="52" t="s">
        <v>168</v>
      </c>
      <c r="G24" s="46" t="s">
        <v>168</v>
      </c>
      <c r="H24" s="52" t="s">
        <v>168</v>
      </c>
      <c r="I24" s="46" t="s">
        <v>168</v>
      </c>
      <c r="J24" s="52" t="s">
        <v>168</v>
      </c>
      <c r="K24" s="46" t="s">
        <v>168</v>
      </c>
      <c r="L24" s="52" t="s">
        <v>168</v>
      </c>
      <c r="M24" s="84" t="s">
        <v>168</v>
      </c>
      <c r="N24" s="61">
        <v>20.096</v>
      </c>
      <c r="O24" s="84" t="s">
        <v>10</v>
      </c>
      <c r="P24" s="61" t="s">
        <v>168</v>
      </c>
      <c r="Q24" s="109" t="s">
        <v>168</v>
      </c>
      <c r="R24" s="61" t="s">
        <v>168</v>
      </c>
      <c r="S24" s="109" t="s">
        <v>168</v>
      </c>
      <c r="T24" s="61" t="s">
        <v>168</v>
      </c>
      <c r="U24" s="109" t="s">
        <v>168</v>
      </c>
      <c r="V24" s="61" t="s">
        <v>168</v>
      </c>
      <c r="W24" s="109" t="s">
        <v>168</v>
      </c>
      <c r="X24" s="61" t="s">
        <v>168</v>
      </c>
      <c r="Y24" s="109" t="s">
        <v>168</v>
      </c>
      <c r="Z24" s="61" t="s">
        <v>168</v>
      </c>
      <c r="AA24" s="46" t="s">
        <v>168</v>
      </c>
      <c r="AB24" s="61" t="s">
        <v>168</v>
      </c>
      <c r="AC24" s="46" t="s">
        <v>168</v>
      </c>
      <c r="AD24" s="588" t="s">
        <v>168</v>
      </c>
      <c r="AE24" s="589" t="s">
        <v>168</v>
      </c>
      <c r="AF24" s="588" t="s">
        <v>168</v>
      </c>
      <c r="AG24" s="589" t="s">
        <v>168</v>
      </c>
      <c r="AH24" s="86" t="s">
        <v>168</v>
      </c>
      <c r="AI24" s="39" t="s">
        <v>168</v>
      </c>
      <c r="AJ24" s="86" t="s">
        <v>168</v>
      </c>
      <c r="AK24" s="39" t="s">
        <v>168</v>
      </c>
      <c r="AO24"/>
    </row>
    <row r="25" spans="1:41" ht="12.75">
      <c r="A25" s="47" t="s">
        <v>104</v>
      </c>
      <c r="B25" s="52" t="s">
        <v>168</v>
      </c>
      <c r="C25" s="46" t="s">
        <v>168</v>
      </c>
      <c r="D25" s="50">
        <v>31.51</v>
      </c>
      <c r="E25" s="46" t="s">
        <v>14</v>
      </c>
      <c r="F25" s="52" t="s">
        <v>168</v>
      </c>
      <c r="G25" s="46" t="s">
        <v>168</v>
      </c>
      <c r="H25" s="52" t="s">
        <v>168</v>
      </c>
      <c r="I25" s="84" t="s">
        <v>168</v>
      </c>
      <c r="J25" s="52" t="s">
        <v>168</v>
      </c>
      <c r="K25" s="84" t="s">
        <v>168</v>
      </c>
      <c r="L25" s="61" t="s">
        <v>168</v>
      </c>
      <c r="M25" s="84" t="s">
        <v>168</v>
      </c>
      <c r="N25" s="61" t="s">
        <v>168</v>
      </c>
      <c r="O25" s="84"/>
      <c r="P25" s="61" t="s">
        <v>168</v>
      </c>
      <c r="Q25" s="109" t="s">
        <v>168</v>
      </c>
      <c r="R25" s="61" t="s">
        <v>168</v>
      </c>
      <c r="S25" s="109" t="s">
        <v>168</v>
      </c>
      <c r="T25" s="61" t="s">
        <v>168</v>
      </c>
      <c r="U25" s="109" t="s">
        <v>168</v>
      </c>
      <c r="V25" s="61" t="s">
        <v>168</v>
      </c>
      <c r="W25" s="109" t="s">
        <v>168</v>
      </c>
      <c r="X25" s="61" t="s">
        <v>168</v>
      </c>
      <c r="Y25" s="109" t="s">
        <v>168</v>
      </c>
      <c r="Z25" s="541">
        <v>23.437</v>
      </c>
      <c r="AA25" s="39" t="s">
        <v>17</v>
      </c>
      <c r="AB25" s="588" t="s">
        <v>102</v>
      </c>
      <c r="AC25" s="589" t="s">
        <v>23</v>
      </c>
      <c r="AD25" s="651" t="s">
        <v>102</v>
      </c>
      <c r="AE25" s="652" t="s">
        <v>22</v>
      </c>
      <c r="AF25" s="86">
        <v>22.179</v>
      </c>
      <c r="AG25" s="39" t="s">
        <v>21</v>
      </c>
      <c r="AH25" s="586">
        <v>18.844</v>
      </c>
      <c r="AI25" s="589" t="s">
        <v>19</v>
      </c>
      <c r="AJ25" s="651">
        <v>19.035</v>
      </c>
      <c r="AK25" s="769" t="s">
        <v>17</v>
      </c>
      <c r="AO25"/>
    </row>
    <row r="26" spans="1:41" ht="12.75">
      <c r="A26" s="47" t="s">
        <v>120</v>
      </c>
      <c r="B26" s="50" t="s">
        <v>168</v>
      </c>
      <c r="C26" s="46" t="s">
        <v>168</v>
      </c>
      <c r="D26" s="50" t="s">
        <v>168</v>
      </c>
      <c r="E26" s="46" t="s">
        <v>168</v>
      </c>
      <c r="F26" s="52" t="s">
        <v>168</v>
      </c>
      <c r="G26" s="46" t="s">
        <v>168</v>
      </c>
      <c r="H26" s="61" t="s">
        <v>168</v>
      </c>
      <c r="I26" s="84" t="s">
        <v>168</v>
      </c>
      <c r="J26" s="52" t="s">
        <v>168</v>
      </c>
      <c r="K26" s="84" t="s">
        <v>168</v>
      </c>
      <c r="L26" s="61" t="s">
        <v>168</v>
      </c>
      <c r="M26" s="84" t="s">
        <v>168</v>
      </c>
      <c r="N26" s="52" t="s">
        <v>168</v>
      </c>
      <c r="O26" s="84" t="s">
        <v>168</v>
      </c>
      <c r="P26" s="61">
        <v>22.201</v>
      </c>
      <c r="Q26" s="109" t="s">
        <v>17</v>
      </c>
      <c r="R26" s="61" t="s">
        <v>168</v>
      </c>
      <c r="S26" s="109" t="s">
        <v>168</v>
      </c>
      <c r="T26" s="61">
        <v>24.776</v>
      </c>
      <c r="U26" s="109" t="s">
        <v>15</v>
      </c>
      <c r="V26" s="61" t="s">
        <v>168</v>
      </c>
      <c r="W26" s="109" t="s">
        <v>168</v>
      </c>
      <c r="X26" s="61" t="s">
        <v>168</v>
      </c>
      <c r="Y26" s="109" t="s">
        <v>168</v>
      </c>
      <c r="Z26" s="61" t="s">
        <v>168</v>
      </c>
      <c r="AA26" s="46" t="s">
        <v>168</v>
      </c>
      <c r="AB26" s="61" t="s">
        <v>168</v>
      </c>
      <c r="AC26" s="46" t="s">
        <v>168</v>
      </c>
      <c r="AD26" s="588" t="s">
        <v>168</v>
      </c>
      <c r="AE26" s="589" t="s">
        <v>168</v>
      </c>
      <c r="AF26" s="588" t="s">
        <v>168</v>
      </c>
      <c r="AG26" s="589" t="s">
        <v>168</v>
      </c>
      <c r="AH26" s="86" t="s">
        <v>168</v>
      </c>
      <c r="AI26" s="39" t="s">
        <v>168</v>
      </c>
      <c r="AJ26" s="86" t="s">
        <v>168</v>
      </c>
      <c r="AK26" s="39" t="s">
        <v>168</v>
      </c>
      <c r="AO26"/>
    </row>
    <row r="27" spans="1:41" ht="12.75">
      <c r="A27" s="775" t="s">
        <v>819</v>
      </c>
      <c r="B27" s="52" t="s">
        <v>168</v>
      </c>
      <c r="C27" s="46" t="s">
        <v>168</v>
      </c>
      <c r="D27" s="52" t="s">
        <v>168</v>
      </c>
      <c r="E27" s="46" t="s">
        <v>168</v>
      </c>
      <c r="F27" s="52" t="s">
        <v>168</v>
      </c>
      <c r="G27" s="46" t="s">
        <v>168</v>
      </c>
      <c r="H27" s="52" t="s">
        <v>168</v>
      </c>
      <c r="I27" s="46" t="s">
        <v>168</v>
      </c>
      <c r="J27" s="52" t="s">
        <v>168</v>
      </c>
      <c r="K27" s="46" t="s">
        <v>168</v>
      </c>
      <c r="L27" s="52" t="s">
        <v>168</v>
      </c>
      <c r="M27" s="46" t="s">
        <v>168</v>
      </c>
      <c r="N27" s="52" t="s">
        <v>168</v>
      </c>
      <c r="O27" s="46" t="s">
        <v>168</v>
      </c>
      <c r="P27" s="52" t="s">
        <v>168</v>
      </c>
      <c r="Q27" s="46" t="s">
        <v>168</v>
      </c>
      <c r="R27" s="52" t="s">
        <v>168</v>
      </c>
      <c r="S27" s="46" t="s">
        <v>168</v>
      </c>
      <c r="T27" s="52" t="s">
        <v>168</v>
      </c>
      <c r="U27" s="46" t="s">
        <v>168</v>
      </c>
      <c r="V27" s="52" t="s">
        <v>168</v>
      </c>
      <c r="W27" s="46" t="s">
        <v>168</v>
      </c>
      <c r="X27" s="52" t="s">
        <v>168</v>
      </c>
      <c r="Y27" s="46" t="s">
        <v>168</v>
      </c>
      <c r="Z27" s="52" t="s">
        <v>168</v>
      </c>
      <c r="AA27" s="46" t="s">
        <v>168</v>
      </c>
      <c r="AB27" s="52" t="s">
        <v>168</v>
      </c>
      <c r="AC27" s="46" t="s">
        <v>168</v>
      </c>
      <c r="AD27" s="52" t="s">
        <v>168</v>
      </c>
      <c r="AE27" s="46" t="s">
        <v>168</v>
      </c>
      <c r="AF27" s="52" t="s">
        <v>168</v>
      </c>
      <c r="AG27" s="46" t="s">
        <v>168</v>
      </c>
      <c r="AH27" s="52" t="s">
        <v>168</v>
      </c>
      <c r="AI27" s="46" t="s">
        <v>168</v>
      </c>
      <c r="AJ27" s="651">
        <v>18.663</v>
      </c>
      <c r="AK27" s="769" t="s">
        <v>16</v>
      </c>
      <c r="AO27"/>
    </row>
    <row r="28" spans="1:41" ht="12.75">
      <c r="A28" s="47" t="s">
        <v>202</v>
      </c>
      <c r="B28" s="52" t="s">
        <v>168</v>
      </c>
      <c r="C28" s="46" t="s">
        <v>168</v>
      </c>
      <c r="D28" s="52" t="s">
        <v>168</v>
      </c>
      <c r="E28" s="46" t="s">
        <v>168</v>
      </c>
      <c r="F28" s="52" t="s">
        <v>168</v>
      </c>
      <c r="G28" s="46" t="s">
        <v>168</v>
      </c>
      <c r="H28" s="52" t="s">
        <v>168</v>
      </c>
      <c r="I28" s="46" t="s">
        <v>168</v>
      </c>
      <c r="J28" s="52" t="s">
        <v>168</v>
      </c>
      <c r="K28" s="46" t="s">
        <v>168</v>
      </c>
      <c r="L28" s="52" t="s">
        <v>168</v>
      </c>
      <c r="M28" s="84" t="s">
        <v>168</v>
      </c>
      <c r="N28" s="61">
        <v>23.709</v>
      </c>
      <c r="O28" s="84" t="s">
        <v>16</v>
      </c>
      <c r="P28" s="61" t="s">
        <v>168</v>
      </c>
      <c r="Q28" s="109" t="s">
        <v>168</v>
      </c>
      <c r="R28" s="61" t="s">
        <v>168</v>
      </c>
      <c r="S28" s="109" t="s">
        <v>168</v>
      </c>
      <c r="T28" s="61" t="s">
        <v>168</v>
      </c>
      <c r="U28" s="109" t="s">
        <v>168</v>
      </c>
      <c r="V28" s="61" t="s">
        <v>168</v>
      </c>
      <c r="W28" s="109" t="s">
        <v>168</v>
      </c>
      <c r="X28" s="61">
        <v>19.885</v>
      </c>
      <c r="Y28" s="109" t="s">
        <v>15</v>
      </c>
      <c r="Z28" s="541">
        <v>20.393</v>
      </c>
      <c r="AA28" s="39" t="s">
        <v>14</v>
      </c>
      <c r="AB28" s="588">
        <v>21.18</v>
      </c>
      <c r="AC28" s="589" t="s">
        <v>18</v>
      </c>
      <c r="AD28" s="651">
        <v>19.818</v>
      </c>
      <c r="AE28" s="652" t="s">
        <v>16</v>
      </c>
      <c r="AF28" s="86">
        <v>21.42</v>
      </c>
      <c r="AG28" s="39" t="s">
        <v>19</v>
      </c>
      <c r="AH28" s="86" t="s">
        <v>168</v>
      </c>
      <c r="AI28" s="39" t="s">
        <v>168</v>
      </c>
      <c r="AJ28" s="86" t="s">
        <v>168</v>
      </c>
      <c r="AK28" s="39" t="s">
        <v>168</v>
      </c>
      <c r="AO28"/>
    </row>
    <row r="29" spans="1:41" ht="12.75">
      <c r="A29" s="775" t="s">
        <v>818</v>
      </c>
      <c r="B29" s="52" t="s">
        <v>168</v>
      </c>
      <c r="C29" s="46" t="s">
        <v>168</v>
      </c>
      <c r="D29" s="52" t="s">
        <v>168</v>
      </c>
      <c r="E29" s="46" t="s">
        <v>168</v>
      </c>
      <c r="F29" s="52" t="s">
        <v>168</v>
      </c>
      <c r="G29" s="46" t="s">
        <v>168</v>
      </c>
      <c r="H29" s="52" t="s">
        <v>168</v>
      </c>
      <c r="I29" s="46" t="s">
        <v>168</v>
      </c>
      <c r="J29" s="52" t="s">
        <v>168</v>
      </c>
      <c r="K29" s="46" t="s">
        <v>168</v>
      </c>
      <c r="L29" s="52" t="s">
        <v>168</v>
      </c>
      <c r="M29" s="46" t="s">
        <v>168</v>
      </c>
      <c r="N29" s="52" t="s">
        <v>168</v>
      </c>
      <c r="O29" s="46" t="s">
        <v>168</v>
      </c>
      <c r="P29" s="52" t="s">
        <v>168</v>
      </c>
      <c r="Q29" s="46" t="s">
        <v>168</v>
      </c>
      <c r="R29" s="52" t="s">
        <v>168</v>
      </c>
      <c r="S29" s="46" t="s">
        <v>168</v>
      </c>
      <c r="T29" s="52" t="s">
        <v>168</v>
      </c>
      <c r="U29" s="46" t="s">
        <v>168</v>
      </c>
      <c r="V29" s="52" t="s">
        <v>168</v>
      </c>
      <c r="W29" s="46" t="s">
        <v>168</v>
      </c>
      <c r="X29" s="52" t="s">
        <v>168</v>
      </c>
      <c r="Y29" s="46" t="s">
        <v>168</v>
      </c>
      <c r="Z29" s="52" t="s">
        <v>168</v>
      </c>
      <c r="AA29" s="46" t="s">
        <v>168</v>
      </c>
      <c r="AB29" s="52" t="s">
        <v>168</v>
      </c>
      <c r="AC29" s="46" t="s">
        <v>168</v>
      </c>
      <c r="AD29" s="52" t="s">
        <v>168</v>
      </c>
      <c r="AE29" s="46" t="s">
        <v>168</v>
      </c>
      <c r="AF29" s="52" t="s">
        <v>168</v>
      </c>
      <c r="AG29" s="46" t="s">
        <v>168</v>
      </c>
      <c r="AH29" s="52" t="s">
        <v>168</v>
      </c>
      <c r="AI29" s="46" t="s">
        <v>168</v>
      </c>
      <c r="AJ29" s="651">
        <v>18.075</v>
      </c>
      <c r="AK29" s="769" t="s">
        <v>13</v>
      </c>
      <c r="AO29"/>
    </row>
    <row r="30" spans="1:41" ht="12.75">
      <c r="A30" s="47" t="s">
        <v>767</v>
      </c>
      <c r="B30" s="52" t="s">
        <v>168</v>
      </c>
      <c r="C30" s="46" t="s">
        <v>168</v>
      </c>
      <c r="D30" s="52" t="s">
        <v>168</v>
      </c>
      <c r="E30" s="46" t="s">
        <v>168</v>
      </c>
      <c r="F30" s="52" t="s">
        <v>168</v>
      </c>
      <c r="G30" s="46" t="s">
        <v>168</v>
      </c>
      <c r="H30" s="52" t="s">
        <v>168</v>
      </c>
      <c r="I30" s="46" t="s">
        <v>168</v>
      </c>
      <c r="J30" s="52" t="s">
        <v>168</v>
      </c>
      <c r="K30" s="46" t="s">
        <v>168</v>
      </c>
      <c r="L30" s="52" t="s">
        <v>168</v>
      </c>
      <c r="M30" s="84" t="s">
        <v>168</v>
      </c>
      <c r="N30" s="52" t="s">
        <v>168</v>
      </c>
      <c r="O30" s="84" t="s">
        <v>168</v>
      </c>
      <c r="P30" s="52" t="s">
        <v>168</v>
      </c>
      <c r="Q30" s="84" t="s">
        <v>168</v>
      </c>
      <c r="R30" s="52" t="s">
        <v>168</v>
      </c>
      <c r="S30" s="84" t="s">
        <v>168</v>
      </c>
      <c r="T30" s="52" t="s">
        <v>168</v>
      </c>
      <c r="U30" s="84" t="s">
        <v>168</v>
      </c>
      <c r="V30" s="52" t="s">
        <v>168</v>
      </c>
      <c r="W30" s="84" t="s">
        <v>168</v>
      </c>
      <c r="X30" s="52" t="s">
        <v>168</v>
      </c>
      <c r="Y30" s="84" t="s">
        <v>168</v>
      </c>
      <c r="Z30" s="52" t="s">
        <v>168</v>
      </c>
      <c r="AA30" s="84" t="s">
        <v>168</v>
      </c>
      <c r="AB30" s="52" t="s">
        <v>168</v>
      </c>
      <c r="AC30" s="84" t="s">
        <v>168</v>
      </c>
      <c r="AD30" s="52" t="s">
        <v>168</v>
      </c>
      <c r="AE30" s="84" t="s">
        <v>168</v>
      </c>
      <c r="AF30" s="86">
        <v>19.921</v>
      </c>
      <c r="AG30" s="39" t="s">
        <v>16</v>
      </c>
      <c r="AH30" s="86" t="s">
        <v>168</v>
      </c>
      <c r="AI30" s="39" t="s">
        <v>168</v>
      </c>
      <c r="AJ30" s="651">
        <v>17.944</v>
      </c>
      <c r="AK30" s="769" t="s">
        <v>12</v>
      </c>
      <c r="AO30"/>
    </row>
    <row r="31" spans="1:37" s="75" customFormat="1" ht="12.75">
      <c r="A31" s="60" t="s">
        <v>58</v>
      </c>
      <c r="B31" s="53">
        <v>21.86</v>
      </c>
      <c r="C31" s="40" t="s">
        <v>8</v>
      </c>
      <c r="D31" s="53">
        <v>27.18</v>
      </c>
      <c r="E31" s="40" t="s">
        <v>12</v>
      </c>
      <c r="F31" s="38" t="s">
        <v>125</v>
      </c>
      <c r="G31" s="40" t="s">
        <v>9</v>
      </c>
      <c r="H31" s="62">
        <v>20.985</v>
      </c>
      <c r="I31" s="85" t="s">
        <v>11</v>
      </c>
      <c r="J31" s="38" t="s">
        <v>102</v>
      </c>
      <c r="K31" s="85" t="s">
        <v>17</v>
      </c>
      <c r="L31" s="62">
        <v>17.714</v>
      </c>
      <c r="M31" s="85" t="s">
        <v>9</v>
      </c>
      <c r="N31" s="62">
        <v>26.726</v>
      </c>
      <c r="O31" s="85" t="s">
        <v>18</v>
      </c>
      <c r="P31" s="62">
        <v>18.613</v>
      </c>
      <c r="Q31" s="40" t="s">
        <v>10</v>
      </c>
      <c r="R31" s="62" t="s">
        <v>102</v>
      </c>
      <c r="S31" s="40" t="s">
        <v>14</v>
      </c>
      <c r="T31" s="62">
        <v>18.183</v>
      </c>
      <c r="U31" s="106" t="s">
        <v>9</v>
      </c>
      <c r="V31" s="62" t="s">
        <v>102</v>
      </c>
      <c r="W31" s="106" t="s">
        <v>20</v>
      </c>
      <c r="X31" s="62">
        <v>22.775</v>
      </c>
      <c r="Y31" s="106" t="s">
        <v>19</v>
      </c>
      <c r="Z31" s="546">
        <v>19.541</v>
      </c>
      <c r="AA31" s="340" t="s">
        <v>12</v>
      </c>
      <c r="AB31" s="590">
        <v>17.547</v>
      </c>
      <c r="AC31" s="591" t="s">
        <v>11</v>
      </c>
      <c r="AD31" s="653">
        <v>17.808</v>
      </c>
      <c r="AE31" s="657" t="s">
        <v>9</v>
      </c>
      <c r="AF31" s="342">
        <v>26.143</v>
      </c>
      <c r="AG31" s="340" t="s">
        <v>23</v>
      </c>
      <c r="AH31" s="587">
        <v>18.783</v>
      </c>
      <c r="AI31" s="591" t="s">
        <v>18</v>
      </c>
      <c r="AJ31" s="776">
        <v>23.484</v>
      </c>
      <c r="AK31" s="771" t="s">
        <v>22</v>
      </c>
    </row>
    <row r="32" spans="1:42" s="75" customFormat="1" ht="12.75">
      <c r="A32" s="60" t="s">
        <v>113</v>
      </c>
      <c r="B32" s="53" t="s">
        <v>168</v>
      </c>
      <c r="C32" s="40" t="s">
        <v>168</v>
      </c>
      <c r="D32" s="53" t="s">
        <v>168</v>
      </c>
      <c r="E32" s="40" t="s">
        <v>168</v>
      </c>
      <c r="F32" s="38" t="s">
        <v>168</v>
      </c>
      <c r="G32" s="40" t="s">
        <v>168</v>
      </c>
      <c r="H32" s="62" t="s">
        <v>168</v>
      </c>
      <c r="I32" s="85" t="s">
        <v>168</v>
      </c>
      <c r="J32" s="38" t="s">
        <v>168</v>
      </c>
      <c r="K32" s="85" t="s">
        <v>168</v>
      </c>
      <c r="L32" s="62" t="s">
        <v>168</v>
      </c>
      <c r="M32" s="85" t="s">
        <v>168</v>
      </c>
      <c r="N32" s="38" t="s">
        <v>168</v>
      </c>
      <c r="O32" s="85" t="s">
        <v>168</v>
      </c>
      <c r="P32" s="62">
        <v>25.166</v>
      </c>
      <c r="Q32" s="40" t="s">
        <v>21</v>
      </c>
      <c r="R32" s="62" t="s">
        <v>168</v>
      </c>
      <c r="S32" s="40" t="s">
        <v>168</v>
      </c>
      <c r="T32" s="62">
        <v>31.699</v>
      </c>
      <c r="U32" s="106" t="s">
        <v>16</v>
      </c>
      <c r="V32" s="62">
        <v>20.581</v>
      </c>
      <c r="W32" s="106" t="s">
        <v>17</v>
      </c>
      <c r="X32" s="62" t="s">
        <v>102</v>
      </c>
      <c r="Y32" s="106" t="s">
        <v>20</v>
      </c>
      <c r="Z32" s="546">
        <v>24.768</v>
      </c>
      <c r="AA32" s="340" t="s">
        <v>18</v>
      </c>
      <c r="AB32" s="590">
        <v>24.757</v>
      </c>
      <c r="AC32" s="591" t="s">
        <v>19</v>
      </c>
      <c r="AD32" s="653" t="s">
        <v>102</v>
      </c>
      <c r="AE32" s="657" t="s">
        <v>22</v>
      </c>
      <c r="AF32" s="342">
        <v>18.383</v>
      </c>
      <c r="AG32" s="340" t="s">
        <v>13</v>
      </c>
      <c r="AH32" s="587" t="s">
        <v>102</v>
      </c>
      <c r="AI32" s="591" t="s">
        <v>23</v>
      </c>
      <c r="AJ32" s="776">
        <v>20.688</v>
      </c>
      <c r="AK32" s="771" t="s">
        <v>19</v>
      </c>
      <c r="AM32"/>
      <c r="AN32"/>
      <c r="AO32" s="173"/>
      <c r="AP32"/>
    </row>
    <row r="33" spans="1:37" ht="12.75">
      <c r="A33" s="59" t="s">
        <v>161</v>
      </c>
      <c r="B33" s="50" t="s">
        <v>168</v>
      </c>
      <c r="C33" s="46" t="s">
        <v>168</v>
      </c>
      <c r="D33" s="50" t="s">
        <v>168</v>
      </c>
      <c r="E33" s="46" t="s">
        <v>168</v>
      </c>
      <c r="F33" s="52" t="s">
        <v>168</v>
      </c>
      <c r="G33" s="46" t="s">
        <v>168</v>
      </c>
      <c r="H33" s="61" t="s">
        <v>168</v>
      </c>
      <c r="I33" s="84" t="s">
        <v>168</v>
      </c>
      <c r="J33" s="52" t="s">
        <v>102</v>
      </c>
      <c r="K33" s="84" t="s">
        <v>17</v>
      </c>
      <c r="L33" s="61" t="s">
        <v>102</v>
      </c>
      <c r="M33" s="84" t="s">
        <v>17</v>
      </c>
      <c r="N33" s="61">
        <v>18.872</v>
      </c>
      <c r="O33" s="84" t="s">
        <v>8</v>
      </c>
      <c r="P33" s="61">
        <v>34.735</v>
      </c>
      <c r="Q33" s="46" t="s">
        <v>23</v>
      </c>
      <c r="R33" s="61">
        <v>21.409</v>
      </c>
      <c r="S33" s="46" t="s">
        <v>11</v>
      </c>
      <c r="T33" s="61" t="s">
        <v>168</v>
      </c>
      <c r="U33" s="109" t="s">
        <v>168</v>
      </c>
      <c r="V33" s="61" t="s">
        <v>168</v>
      </c>
      <c r="W33" s="109" t="s">
        <v>168</v>
      </c>
      <c r="X33" s="61" t="s">
        <v>168</v>
      </c>
      <c r="Y33" s="109" t="s">
        <v>168</v>
      </c>
      <c r="Z33" s="61" t="s">
        <v>168</v>
      </c>
      <c r="AA33" s="46" t="s">
        <v>168</v>
      </c>
      <c r="AB33" s="61" t="s">
        <v>168</v>
      </c>
      <c r="AC33" s="46" t="s">
        <v>168</v>
      </c>
      <c r="AD33" s="588" t="s">
        <v>168</v>
      </c>
      <c r="AE33" s="589" t="s">
        <v>168</v>
      </c>
      <c r="AF33" s="588" t="s">
        <v>168</v>
      </c>
      <c r="AG33" s="589" t="s">
        <v>168</v>
      </c>
      <c r="AH33" s="86" t="s">
        <v>168</v>
      </c>
      <c r="AI33" s="39" t="s">
        <v>168</v>
      </c>
      <c r="AJ33" s="86" t="s">
        <v>168</v>
      </c>
      <c r="AK33" s="39" t="s">
        <v>168</v>
      </c>
    </row>
    <row r="34" spans="1:37" ht="12.75">
      <c r="A34" s="59" t="s">
        <v>322</v>
      </c>
      <c r="B34" s="52" t="s">
        <v>168</v>
      </c>
      <c r="C34" s="46" t="s">
        <v>168</v>
      </c>
      <c r="D34" s="52" t="s">
        <v>168</v>
      </c>
      <c r="E34" s="46" t="s">
        <v>168</v>
      </c>
      <c r="F34" s="52" t="s">
        <v>168</v>
      </c>
      <c r="G34" s="46" t="s">
        <v>168</v>
      </c>
      <c r="H34" s="52" t="s">
        <v>168</v>
      </c>
      <c r="I34" s="46" t="s">
        <v>168</v>
      </c>
      <c r="J34" s="52" t="s">
        <v>168</v>
      </c>
      <c r="K34" s="46" t="s">
        <v>168</v>
      </c>
      <c r="L34" s="52" t="s">
        <v>168</v>
      </c>
      <c r="M34" s="46" t="s">
        <v>168</v>
      </c>
      <c r="N34" s="52" t="s">
        <v>168</v>
      </c>
      <c r="O34" s="46" t="s">
        <v>168</v>
      </c>
      <c r="P34" s="52" t="s">
        <v>168</v>
      </c>
      <c r="Q34" s="46" t="s">
        <v>168</v>
      </c>
      <c r="R34" s="52" t="s">
        <v>168</v>
      </c>
      <c r="S34" s="46" t="s">
        <v>168</v>
      </c>
      <c r="T34" s="52" t="s">
        <v>168</v>
      </c>
      <c r="U34" s="46" t="s">
        <v>168</v>
      </c>
      <c r="V34" s="61" t="s">
        <v>168</v>
      </c>
      <c r="W34" s="109" t="s">
        <v>168</v>
      </c>
      <c r="X34" s="61">
        <v>18.628</v>
      </c>
      <c r="Y34" s="109" t="s">
        <v>14</v>
      </c>
      <c r="Z34" s="541" t="s">
        <v>102</v>
      </c>
      <c r="AA34" s="39" t="s">
        <v>23</v>
      </c>
      <c r="AB34" s="588">
        <v>26.08</v>
      </c>
      <c r="AC34" s="589" t="s">
        <v>21</v>
      </c>
      <c r="AD34" s="651">
        <v>18.169</v>
      </c>
      <c r="AE34" s="652" t="s">
        <v>11</v>
      </c>
      <c r="AF34" s="86">
        <v>19.444</v>
      </c>
      <c r="AG34" s="39" t="s">
        <v>15</v>
      </c>
      <c r="AH34" s="586">
        <v>18.316</v>
      </c>
      <c r="AI34" s="589" t="s">
        <v>16</v>
      </c>
      <c r="AJ34" s="651">
        <v>16.62</v>
      </c>
      <c r="AK34" s="769" t="s">
        <v>8</v>
      </c>
    </row>
    <row r="35" spans="1:37" ht="12.75">
      <c r="A35" s="59" t="s">
        <v>48</v>
      </c>
      <c r="B35" s="52" t="s">
        <v>168</v>
      </c>
      <c r="C35" s="46" t="s">
        <v>168</v>
      </c>
      <c r="D35" s="52" t="s">
        <v>168</v>
      </c>
      <c r="E35" s="46" t="s">
        <v>168</v>
      </c>
      <c r="F35" s="52" t="s">
        <v>168</v>
      </c>
      <c r="G35" s="46" t="s">
        <v>168</v>
      </c>
      <c r="H35" s="52" t="s">
        <v>168</v>
      </c>
      <c r="I35" s="46" t="s">
        <v>168</v>
      </c>
      <c r="J35" s="52" t="s">
        <v>168</v>
      </c>
      <c r="K35" s="46" t="s">
        <v>168</v>
      </c>
      <c r="L35" s="52" t="s">
        <v>168</v>
      </c>
      <c r="M35" s="46" t="s">
        <v>168</v>
      </c>
      <c r="N35" s="52" t="s">
        <v>168</v>
      </c>
      <c r="O35" s="46" t="s">
        <v>168</v>
      </c>
      <c r="P35" s="52" t="s">
        <v>168</v>
      </c>
      <c r="Q35" s="46" t="s">
        <v>168</v>
      </c>
      <c r="R35" s="52" t="s">
        <v>168</v>
      </c>
      <c r="S35" s="46" t="s">
        <v>168</v>
      </c>
      <c r="T35" s="52" t="s">
        <v>168</v>
      </c>
      <c r="U35" s="46" t="s">
        <v>168</v>
      </c>
      <c r="V35" s="61">
        <v>19.486</v>
      </c>
      <c r="W35" s="109" t="s">
        <v>15</v>
      </c>
      <c r="X35" s="61">
        <v>20.318</v>
      </c>
      <c r="Y35" s="109" t="s">
        <v>16</v>
      </c>
      <c r="Z35" s="541">
        <v>35.116</v>
      </c>
      <c r="AA35" s="39" t="s">
        <v>21</v>
      </c>
      <c r="AB35" s="588">
        <v>18.755</v>
      </c>
      <c r="AC35" s="589" t="s">
        <v>15</v>
      </c>
      <c r="AD35" s="651">
        <v>18.024</v>
      </c>
      <c r="AE35" s="652" t="s">
        <v>10</v>
      </c>
      <c r="AF35" s="86">
        <v>17.474</v>
      </c>
      <c r="AG35" s="39" t="s">
        <v>10</v>
      </c>
      <c r="AH35" s="586" t="s">
        <v>102</v>
      </c>
      <c r="AI35" s="589" t="s">
        <v>23</v>
      </c>
      <c r="AJ35" s="86" t="s">
        <v>168</v>
      </c>
      <c r="AK35" s="39" t="s">
        <v>168</v>
      </c>
    </row>
    <row r="36" spans="1:37" ht="12.75">
      <c r="A36" s="59" t="s">
        <v>250</v>
      </c>
      <c r="B36" s="50" t="s">
        <v>168</v>
      </c>
      <c r="C36" s="46" t="s">
        <v>168</v>
      </c>
      <c r="D36" s="50" t="s">
        <v>168</v>
      </c>
      <c r="E36" s="46" t="s">
        <v>168</v>
      </c>
      <c r="F36" s="52" t="s">
        <v>168</v>
      </c>
      <c r="G36" s="46" t="s">
        <v>168</v>
      </c>
      <c r="H36" s="61" t="s">
        <v>168</v>
      </c>
      <c r="I36" s="84" t="s">
        <v>168</v>
      </c>
      <c r="J36" s="52">
        <v>23.537</v>
      </c>
      <c r="K36" s="84" t="s">
        <v>14</v>
      </c>
      <c r="L36" s="61">
        <v>18.654</v>
      </c>
      <c r="M36" s="84" t="s">
        <v>11</v>
      </c>
      <c r="N36" s="61">
        <v>21.876</v>
      </c>
      <c r="O36" s="84" t="s">
        <v>14</v>
      </c>
      <c r="P36" s="61">
        <v>18.765</v>
      </c>
      <c r="Q36" s="46" t="s">
        <v>11</v>
      </c>
      <c r="R36" s="61">
        <v>23.079</v>
      </c>
      <c r="S36" s="46" t="s">
        <v>12</v>
      </c>
      <c r="T36" s="61">
        <v>18.292</v>
      </c>
      <c r="U36" s="109" t="s">
        <v>10</v>
      </c>
      <c r="V36" s="61">
        <v>19.198</v>
      </c>
      <c r="W36" s="109" t="s">
        <v>12</v>
      </c>
      <c r="X36" s="61">
        <v>18.615</v>
      </c>
      <c r="Y36" s="109" t="s">
        <v>13</v>
      </c>
      <c r="Z36" s="541">
        <v>17.945</v>
      </c>
      <c r="AA36" s="39" t="s">
        <v>9</v>
      </c>
      <c r="AB36" s="588">
        <v>17.205</v>
      </c>
      <c r="AC36" s="589" t="s">
        <v>9</v>
      </c>
      <c r="AD36" s="651">
        <v>26.124</v>
      </c>
      <c r="AE36" s="652" t="s">
        <v>19</v>
      </c>
      <c r="AF36" s="86">
        <v>17.086</v>
      </c>
      <c r="AG36" s="39" t="s">
        <v>8</v>
      </c>
      <c r="AH36" s="586">
        <v>17.76</v>
      </c>
      <c r="AI36" s="589" t="s">
        <v>12</v>
      </c>
      <c r="AJ36" s="651">
        <v>24.547</v>
      </c>
      <c r="AK36" s="769" t="s">
        <v>23</v>
      </c>
    </row>
    <row r="37" spans="1:37" ht="12.75">
      <c r="A37" s="59" t="s">
        <v>254</v>
      </c>
      <c r="B37" s="50" t="s">
        <v>168</v>
      </c>
      <c r="C37" s="46" t="s">
        <v>168</v>
      </c>
      <c r="D37" s="50" t="s">
        <v>168</v>
      </c>
      <c r="E37" s="46" t="s">
        <v>168</v>
      </c>
      <c r="F37" s="52" t="s">
        <v>168</v>
      </c>
      <c r="G37" s="46" t="s">
        <v>168</v>
      </c>
      <c r="H37" s="61" t="s">
        <v>168</v>
      </c>
      <c r="I37" s="84" t="s">
        <v>168</v>
      </c>
      <c r="J37" s="52" t="s">
        <v>168</v>
      </c>
      <c r="K37" s="84" t="s">
        <v>168</v>
      </c>
      <c r="L37" s="61" t="s">
        <v>168</v>
      </c>
      <c r="M37" s="84" t="s">
        <v>168</v>
      </c>
      <c r="N37" s="52" t="s">
        <v>168</v>
      </c>
      <c r="O37" s="84" t="s">
        <v>168</v>
      </c>
      <c r="P37" s="61">
        <v>28.474</v>
      </c>
      <c r="Q37" s="46" t="s">
        <v>22</v>
      </c>
      <c r="R37" s="61" t="s">
        <v>168</v>
      </c>
      <c r="S37" s="46" t="s">
        <v>168</v>
      </c>
      <c r="T37" s="61" t="s">
        <v>168</v>
      </c>
      <c r="U37" s="109" t="s">
        <v>168</v>
      </c>
      <c r="V37" s="61" t="s">
        <v>168</v>
      </c>
      <c r="W37" s="109" t="s">
        <v>168</v>
      </c>
      <c r="X37" s="61" t="s">
        <v>168</v>
      </c>
      <c r="Y37" s="109" t="s">
        <v>168</v>
      </c>
      <c r="Z37" s="541">
        <v>22.698</v>
      </c>
      <c r="AA37" s="39" t="s">
        <v>15</v>
      </c>
      <c r="AB37" s="61" t="s">
        <v>168</v>
      </c>
      <c r="AC37" s="46" t="s">
        <v>168</v>
      </c>
      <c r="AD37" s="588" t="s">
        <v>168</v>
      </c>
      <c r="AE37" s="589" t="s">
        <v>168</v>
      </c>
      <c r="AF37" s="588" t="s">
        <v>168</v>
      </c>
      <c r="AG37" s="589" t="s">
        <v>168</v>
      </c>
      <c r="AH37" s="86" t="s">
        <v>168</v>
      </c>
      <c r="AI37" s="39" t="s">
        <v>168</v>
      </c>
      <c r="AJ37" s="86" t="s">
        <v>168</v>
      </c>
      <c r="AK37" s="39" t="s">
        <v>168</v>
      </c>
    </row>
    <row r="38" spans="1:37" ht="12.75">
      <c r="A38" s="59" t="s">
        <v>100</v>
      </c>
      <c r="B38" s="50">
        <v>46.71</v>
      </c>
      <c r="C38" s="46" t="s">
        <v>10</v>
      </c>
      <c r="D38" s="50">
        <v>34.6</v>
      </c>
      <c r="E38" s="46" t="s">
        <v>15</v>
      </c>
      <c r="F38" s="52" t="s">
        <v>134</v>
      </c>
      <c r="G38" s="46" t="s">
        <v>13</v>
      </c>
      <c r="H38" s="61">
        <v>36.495</v>
      </c>
      <c r="I38" s="84" t="s">
        <v>15</v>
      </c>
      <c r="J38" s="52">
        <v>21.827</v>
      </c>
      <c r="K38" s="84" t="s">
        <v>11</v>
      </c>
      <c r="L38" s="61" t="s">
        <v>168</v>
      </c>
      <c r="M38" s="84" t="s">
        <v>168</v>
      </c>
      <c r="N38" s="61" t="s">
        <v>168</v>
      </c>
      <c r="O38" s="84" t="s">
        <v>168</v>
      </c>
      <c r="P38" s="61">
        <v>20.404</v>
      </c>
      <c r="Q38" s="46" t="s">
        <v>15</v>
      </c>
      <c r="R38" s="61" t="s">
        <v>168</v>
      </c>
      <c r="S38" s="46" t="s">
        <v>168</v>
      </c>
      <c r="T38" s="61" t="s">
        <v>168</v>
      </c>
      <c r="U38" s="109" t="s">
        <v>168</v>
      </c>
      <c r="V38" s="61" t="s">
        <v>168</v>
      </c>
      <c r="W38" s="109" t="s">
        <v>168</v>
      </c>
      <c r="X38" s="61" t="s">
        <v>168</v>
      </c>
      <c r="Y38" s="109" t="s">
        <v>168</v>
      </c>
      <c r="Z38" s="61" t="s">
        <v>168</v>
      </c>
      <c r="AA38" s="46" t="s">
        <v>168</v>
      </c>
      <c r="AB38" s="61" t="s">
        <v>168</v>
      </c>
      <c r="AC38" s="46" t="s">
        <v>168</v>
      </c>
      <c r="AD38" s="651">
        <v>35.582</v>
      </c>
      <c r="AE38" s="652" t="s">
        <v>21</v>
      </c>
      <c r="AF38" s="86">
        <v>20.619</v>
      </c>
      <c r="AG38" s="39" t="s">
        <v>17</v>
      </c>
      <c r="AH38" s="86" t="s">
        <v>168</v>
      </c>
      <c r="AI38" s="39" t="s">
        <v>168</v>
      </c>
      <c r="AJ38" s="651">
        <v>22.136</v>
      </c>
      <c r="AK38" s="769" t="s">
        <v>21</v>
      </c>
    </row>
    <row r="39" spans="1:37" ht="12.75">
      <c r="A39" s="59" t="s">
        <v>801</v>
      </c>
      <c r="B39" s="50" t="s">
        <v>102</v>
      </c>
      <c r="C39" s="46" t="s">
        <v>11</v>
      </c>
      <c r="D39" s="50" t="s">
        <v>102</v>
      </c>
      <c r="E39" s="46" t="s">
        <v>17</v>
      </c>
      <c r="F39" s="52" t="s">
        <v>132</v>
      </c>
      <c r="G39" s="46" t="s">
        <v>12</v>
      </c>
      <c r="H39" s="61">
        <v>18.458</v>
      </c>
      <c r="I39" s="84" t="s">
        <v>8</v>
      </c>
      <c r="J39" s="52">
        <v>19.925</v>
      </c>
      <c r="K39" s="84" t="s">
        <v>10</v>
      </c>
      <c r="L39" s="61">
        <v>17.004</v>
      </c>
      <c r="M39" s="84" t="s">
        <v>8</v>
      </c>
      <c r="N39" s="61" t="s">
        <v>102</v>
      </c>
      <c r="O39" s="84" t="s">
        <v>19</v>
      </c>
      <c r="P39" s="61">
        <v>18.235</v>
      </c>
      <c r="Q39" s="46" t="s">
        <v>9</v>
      </c>
      <c r="R39" s="61" t="s">
        <v>102</v>
      </c>
      <c r="S39" s="46" t="s">
        <v>13</v>
      </c>
      <c r="T39" s="61">
        <v>21.828</v>
      </c>
      <c r="U39" s="109" t="s">
        <v>14</v>
      </c>
      <c r="V39" s="61">
        <v>17.55</v>
      </c>
      <c r="W39" s="109" t="s">
        <v>9</v>
      </c>
      <c r="X39" s="61">
        <v>17.587</v>
      </c>
      <c r="Y39" s="109" t="s">
        <v>9</v>
      </c>
      <c r="Z39" s="541">
        <v>22.739</v>
      </c>
      <c r="AA39" s="39" t="s">
        <v>16</v>
      </c>
      <c r="AB39" s="588">
        <v>25.577</v>
      </c>
      <c r="AC39" s="589" t="s">
        <v>20</v>
      </c>
      <c r="AD39" s="588" t="s">
        <v>168</v>
      </c>
      <c r="AE39" s="589" t="s">
        <v>168</v>
      </c>
      <c r="AF39" s="588" t="s">
        <v>168</v>
      </c>
      <c r="AG39" s="589" t="s">
        <v>168</v>
      </c>
      <c r="AH39" s="586">
        <v>18.99</v>
      </c>
      <c r="AI39" s="589" t="s">
        <v>21</v>
      </c>
      <c r="AJ39" s="651">
        <v>18.252</v>
      </c>
      <c r="AK39" s="769" t="s">
        <v>14</v>
      </c>
    </row>
    <row r="40" spans="1:37" ht="12.75">
      <c r="A40" s="59" t="s">
        <v>796</v>
      </c>
      <c r="B40" s="588" t="s">
        <v>168</v>
      </c>
      <c r="C40" s="589" t="s">
        <v>168</v>
      </c>
      <c r="D40" s="588" t="s">
        <v>168</v>
      </c>
      <c r="E40" s="589" t="s">
        <v>168</v>
      </c>
      <c r="F40" s="588" t="s">
        <v>168</v>
      </c>
      <c r="G40" s="589" t="s">
        <v>168</v>
      </c>
      <c r="H40" s="588" t="s">
        <v>168</v>
      </c>
      <c r="I40" s="589" t="s">
        <v>168</v>
      </c>
      <c r="J40" s="588" t="s">
        <v>168</v>
      </c>
      <c r="K40" s="589" t="s">
        <v>168</v>
      </c>
      <c r="L40" s="588" t="s">
        <v>168</v>
      </c>
      <c r="M40" s="589" t="s">
        <v>168</v>
      </c>
      <c r="N40" s="588" t="s">
        <v>168</v>
      </c>
      <c r="O40" s="589" t="s">
        <v>168</v>
      </c>
      <c r="P40" s="588" t="s">
        <v>168</v>
      </c>
      <c r="Q40" s="589" t="s">
        <v>168</v>
      </c>
      <c r="R40" s="588" t="s">
        <v>168</v>
      </c>
      <c r="S40" s="589" t="s">
        <v>168</v>
      </c>
      <c r="T40" s="588" t="s">
        <v>168</v>
      </c>
      <c r="U40" s="589" t="s">
        <v>168</v>
      </c>
      <c r="V40" s="588" t="s">
        <v>168</v>
      </c>
      <c r="W40" s="589" t="s">
        <v>168</v>
      </c>
      <c r="X40" s="588" t="s">
        <v>168</v>
      </c>
      <c r="Y40" s="589" t="s">
        <v>168</v>
      </c>
      <c r="Z40" s="588" t="s">
        <v>168</v>
      </c>
      <c r="AA40" s="589" t="s">
        <v>168</v>
      </c>
      <c r="AB40" s="588" t="s">
        <v>168</v>
      </c>
      <c r="AC40" s="589" t="s">
        <v>168</v>
      </c>
      <c r="AD40" s="588" t="s">
        <v>168</v>
      </c>
      <c r="AE40" s="589" t="s">
        <v>168</v>
      </c>
      <c r="AF40" s="588" t="s">
        <v>168</v>
      </c>
      <c r="AG40" s="589" t="s">
        <v>168</v>
      </c>
      <c r="AH40" s="586">
        <v>18.05</v>
      </c>
      <c r="AI40" s="589" t="s">
        <v>13</v>
      </c>
      <c r="AJ40" s="651">
        <v>20.765</v>
      </c>
      <c r="AK40" s="769" t="s">
        <v>20</v>
      </c>
    </row>
    <row r="41" spans="1:37" ht="12.75">
      <c r="A41" s="47" t="s">
        <v>771</v>
      </c>
      <c r="B41" s="52" t="s">
        <v>168</v>
      </c>
      <c r="C41" s="46" t="s">
        <v>168</v>
      </c>
      <c r="D41" s="52" t="s">
        <v>168</v>
      </c>
      <c r="E41" s="46" t="s">
        <v>168</v>
      </c>
      <c r="F41" s="52" t="s">
        <v>168</v>
      </c>
      <c r="G41" s="46" t="s">
        <v>168</v>
      </c>
      <c r="H41" s="52" t="s">
        <v>168</v>
      </c>
      <c r="I41" s="46" t="s">
        <v>168</v>
      </c>
      <c r="J41" s="52" t="s">
        <v>168</v>
      </c>
      <c r="K41" s="46" t="s">
        <v>168</v>
      </c>
      <c r="L41" s="52" t="s">
        <v>168</v>
      </c>
      <c r="M41" s="84" t="s">
        <v>168</v>
      </c>
      <c r="N41" s="52" t="s">
        <v>168</v>
      </c>
      <c r="O41" s="84" t="s">
        <v>168</v>
      </c>
      <c r="P41" s="52" t="s">
        <v>168</v>
      </c>
      <c r="Q41" s="84" t="s">
        <v>168</v>
      </c>
      <c r="R41" s="52" t="s">
        <v>168</v>
      </c>
      <c r="S41" s="84" t="s">
        <v>168</v>
      </c>
      <c r="T41" s="52" t="s">
        <v>168</v>
      </c>
      <c r="U41" s="84" t="s">
        <v>168</v>
      </c>
      <c r="V41" s="52" t="s">
        <v>168</v>
      </c>
      <c r="W41" s="84" t="s">
        <v>168</v>
      </c>
      <c r="X41" s="52" t="s">
        <v>168</v>
      </c>
      <c r="Y41" s="84" t="s">
        <v>168</v>
      </c>
      <c r="Z41" s="52" t="s">
        <v>168</v>
      </c>
      <c r="AA41" s="84" t="s">
        <v>168</v>
      </c>
      <c r="AB41" s="52" t="s">
        <v>168</v>
      </c>
      <c r="AC41" s="84" t="s">
        <v>168</v>
      </c>
      <c r="AD41" s="52" t="s">
        <v>168</v>
      </c>
      <c r="AE41" s="84" t="s">
        <v>168</v>
      </c>
      <c r="AF41" s="86" t="s">
        <v>102</v>
      </c>
      <c r="AG41" s="39" t="s">
        <v>24</v>
      </c>
      <c r="AH41" s="86" t="s">
        <v>168</v>
      </c>
      <c r="AI41" s="39" t="s">
        <v>168</v>
      </c>
      <c r="AJ41" s="86" t="s">
        <v>168</v>
      </c>
      <c r="AK41" s="39" t="s">
        <v>168</v>
      </c>
    </row>
    <row r="42" spans="1:37" ht="12.75">
      <c r="A42" s="775" t="s">
        <v>200</v>
      </c>
      <c r="B42" s="52" t="s">
        <v>168</v>
      </c>
      <c r="C42" s="46" t="s">
        <v>168</v>
      </c>
      <c r="D42" s="52" t="s">
        <v>168</v>
      </c>
      <c r="E42" s="46" t="s">
        <v>168</v>
      </c>
      <c r="F42" s="52" t="s">
        <v>168</v>
      </c>
      <c r="G42" s="46" t="s">
        <v>168</v>
      </c>
      <c r="H42" s="52" t="s">
        <v>168</v>
      </c>
      <c r="I42" s="46" t="s">
        <v>168</v>
      </c>
      <c r="J42" s="52" t="s">
        <v>168</v>
      </c>
      <c r="K42" s="46" t="s">
        <v>168</v>
      </c>
      <c r="L42" s="52" t="s">
        <v>168</v>
      </c>
      <c r="M42" s="46" t="s">
        <v>168</v>
      </c>
      <c r="N42" s="52" t="s">
        <v>168</v>
      </c>
      <c r="O42" s="46" t="s">
        <v>168</v>
      </c>
      <c r="P42" s="52" t="s">
        <v>168</v>
      </c>
      <c r="Q42" s="46" t="s">
        <v>168</v>
      </c>
      <c r="R42" s="52" t="s">
        <v>168</v>
      </c>
      <c r="S42" s="46" t="s">
        <v>168</v>
      </c>
      <c r="T42" s="52" t="s">
        <v>168</v>
      </c>
      <c r="U42" s="46" t="s">
        <v>168</v>
      </c>
      <c r="V42" s="52" t="s">
        <v>168</v>
      </c>
      <c r="W42" s="46" t="s">
        <v>168</v>
      </c>
      <c r="X42" s="52" t="s">
        <v>168</v>
      </c>
      <c r="Y42" s="46" t="s">
        <v>168</v>
      </c>
      <c r="Z42" s="52" t="s">
        <v>168</v>
      </c>
      <c r="AA42" s="46" t="s">
        <v>168</v>
      </c>
      <c r="AB42" s="52" t="s">
        <v>168</v>
      </c>
      <c r="AC42" s="46" t="s">
        <v>168</v>
      </c>
      <c r="AD42" s="52" t="s">
        <v>168</v>
      </c>
      <c r="AE42" s="46" t="s">
        <v>168</v>
      </c>
      <c r="AF42" s="52" t="s">
        <v>168</v>
      </c>
      <c r="AG42" s="46" t="s">
        <v>168</v>
      </c>
      <c r="AH42" s="52" t="s">
        <v>168</v>
      </c>
      <c r="AI42" s="46" t="s">
        <v>168</v>
      </c>
      <c r="AJ42" s="651">
        <v>25.956</v>
      </c>
      <c r="AK42" s="769" t="s">
        <v>24</v>
      </c>
    </row>
    <row r="43" spans="1:37" ht="12.75">
      <c r="A43" s="47" t="s">
        <v>96</v>
      </c>
      <c r="B43" s="52" t="s">
        <v>168</v>
      </c>
      <c r="C43" s="46" t="s">
        <v>168</v>
      </c>
      <c r="D43" s="50" t="s">
        <v>102</v>
      </c>
      <c r="E43" s="46" t="s">
        <v>17</v>
      </c>
      <c r="F43" s="52" t="s">
        <v>168</v>
      </c>
      <c r="G43" s="46" t="s">
        <v>168</v>
      </c>
      <c r="H43" s="52" t="s">
        <v>168</v>
      </c>
      <c r="I43" s="84" t="s">
        <v>168</v>
      </c>
      <c r="J43" s="52" t="s">
        <v>168</v>
      </c>
      <c r="K43" s="84" t="s">
        <v>168</v>
      </c>
      <c r="L43" s="61" t="s">
        <v>168</v>
      </c>
      <c r="M43" s="84" t="s">
        <v>168</v>
      </c>
      <c r="N43" s="61" t="s">
        <v>168</v>
      </c>
      <c r="O43" s="84" t="s">
        <v>168</v>
      </c>
      <c r="P43" s="61">
        <v>22.423</v>
      </c>
      <c r="Q43" s="46" t="s">
        <v>18</v>
      </c>
      <c r="R43" s="61" t="s">
        <v>168</v>
      </c>
      <c r="S43" s="46" t="s">
        <v>168</v>
      </c>
      <c r="T43" s="61" t="s">
        <v>168</v>
      </c>
      <c r="U43" s="109" t="s">
        <v>168</v>
      </c>
      <c r="V43" s="61" t="s">
        <v>168</v>
      </c>
      <c r="W43" s="109" t="s">
        <v>168</v>
      </c>
      <c r="X43" s="61" t="s">
        <v>168</v>
      </c>
      <c r="Y43" s="109" t="s">
        <v>168</v>
      </c>
      <c r="Z43" s="61" t="s">
        <v>168</v>
      </c>
      <c r="AA43" s="46" t="s">
        <v>168</v>
      </c>
      <c r="AB43" s="61" t="s">
        <v>168</v>
      </c>
      <c r="AC43" s="46" t="s">
        <v>168</v>
      </c>
      <c r="AD43" s="651">
        <v>19.08</v>
      </c>
      <c r="AE43" s="652" t="s">
        <v>13</v>
      </c>
      <c r="AF43" s="86" t="s">
        <v>102</v>
      </c>
      <c r="AG43" s="39" t="s">
        <v>24</v>
      </c>
      <c r="AH43" s="86" t="s">
        <v>168</v>
      </c>
      <c r="AI43" s="39" t="s">
        <v>168</v>
      </c>
      <c r="AJ43" s="86" t="s">
        <v>168</v>
      </c>
      <c r="AK43" s="39" t="s">
        <v>168</v>
      </c>
    </row>
    <row r="44" spans="1:37" ht="12.75">
      <c r="A44" s="47" t="s">
        <v>204</v>
      </c>
      <c r="B44" s="50" t="s">
        <v>168</v>
      </c>
      <c r="C44" s="46" t="s">
        <v>168</v>
      </c>
      <c r="D44" s="50" t="s">
        <v>168</v>
      </c>
      <c r="E44" s="46" t="s">
        <v>168</v>
      </c>
      <c r="F44" s="52" t="s">
        <v>168</v>
      </c>
      <c r="G44" s="46" t="s">
        <v>168</v>
      </c>
      <c r="H44" s="61" t="s">
        <v>168</v>
      </c>
      <c r="I44" s="84" t="s">
        <v>168</v>
      </c>
      <c r="J44" s="52" t="s">
        <v>168</v>
      </c>
      <c r="K44" s="84" t="s">
        <v>168</v>
      </c>
      <c r="L44" s="61" t="s">
        <v>168</v>
      </c>
      <c r="M44" s="84" t="s">
        <v>168</v>
      </c>
      <c r="N44" s="52" t="s">
        <v>168</v>
      </c>
      <c r="O44" s="84" t="s">
        <v>168</v>
      </c>
      <c r="P44" s="61">
        <v>23.725</v>
      </c>
      <c r="Q44" s="46" t="s">
        <v>20</v>
      </c>
      <c r="R44" s="61">
        <v>19.79</v>
      </c>
      <c r="S44" s="46" t="s">
        <v>10</v>
      </c>
      <c r="T44" s="61">
        <v>21.381</v>
      </c>
      <c r="U44" s="109" t="s">
        <v>13</v>
      </c>
      <c r="V44" s="61" t="s">
        <v>102</v>
      </c>
      <c r="W44" s="109" t="s">
        <v>20</v>
      </c>
      <c r="X44" s="61">
        <v>18.557</v>
      </c>
      <c r="Y44" s="109" t="s">
        <v>11</v>
      </c>
      <c r="Z44" s="61" t="s">
        <v>168</v>
      </c>
      <c r="AA44" s="46" t="s">
        <v>168</v>
      </c>
      <c r="AB44" s="61" t="s">
        <v>168</v>
      </c>
      <c r="AC44" s="46" t="s">
        <v>168</v>
      </c>
      <c r="AD44" s="588" t="s">
        <v>168</v>
      </c>
      <c r="AE44" s="589" t="s">
        <v>168</v>
      </c>
      <c r="AF44" s="588" t="s">
        <v>168</v>
      </c>
      <c r="AG44" s="589" t="s">
        <v>168</v>
      </c>
      <c r="AH44" s="86" t="s">
        <v>168</v>
      </c>
      <c r="AI44" s="39" t="s">
        <v>168</v>
      </c>
      <c r="AJ44" s="86" t="s">
        <v>168</v>
      </c>
      <c r="AK44" s="39" t="s">
        <v>168</v>
      </c>
    </row>
    <row r="45" spans="1:37" ht="12.75">
      <c r="A45" s="59" t="s">
        <v>55</v>
      </c>
      <c r="B45" s="50" t="s">
        <v>102</v>
      </c>
      <c r="C45" s="46" t="s">
        <v>11</v>
      </c>
      <c r="D45" s="50">
        <v>20.07</v>
      </c>
      <c r="E45" s="46" t="s">
        <v>8</v>
      </c>
      <c r="F45" s="52" t="s">
        <v>123</v>
      </c>
      <c r="G45" s="46" t="s">
        <v>8</v>
      </c>
      <c r="H45" s="52" t="s">
        <v>168</v>
      </c>
      <c r="I45" s="84" t="s">
        <v>168</v>
      </c>
      <c r="J45" s="52">
        <v>18.816</v>
      </c>
      <c r="K45" s="84" t="s">
        <v>8</v>
      </c>
      <c r="L45" s="61">
        <v>22.435</v>
      </c>
      <c r="M45" s="84" t="s">
        <v>14</v>
      </c>
      <c r="N45" s="61">
        <v>20.517</v>
      </c>
      <c r="O45" s="84" t="s">
        <v>12</v>
      </c>
      <c r="P45" s="61">
        <v>19.69</v>
      </c>
      <c r="Q45" s="46" t="s">
        <v>14</v>
      </c>
      <c r="R45" s="61" t="s">
        <v>102</v>
      </c>
      <c r="S45" s="46" t="s">
        <v>16</v>
      </c>
      <c r="T45" s="61">
        <v>18.325</v>
      </c>
      <c r="U45" s="109" t="s">
        <v>11</v>
      </c>
      <c r="V45" s="61">
        <v>19.561</v>
      </c>
      <c r="W45" s="109" t="s">
        <v>16</v>
      </c>
      <c r="X45" s="61">
        <v>20.525</v>
      </c>
      <c r="Y45" s="109" t="s">
        <v>17</v>
      </c>
      <c r="Z45" s="541">
        <v>20.355</v>
      </c>
      <c r="AA45" s="39" t="s">
        <v>13</v>
      </c>
      <c r="AB45" s="588">
        <v>17.119</v>
      </c>
      <c r="AC45" s="589" t="s">
        <v>8</v>
      </c>
      <c r="AD45" s="651">
        <v>28.053</v>
      </c>
      <c r="AE45" s="652" t="s">
        <v>20</v>
      </c>
      <c r="AF45" s="86">
        <v>25.228</v>
      </c>
      <c r="AG45" s="39" t="s">
        <v>22</v>
      </c>
      <c r="AH45" s="586">
        <v>17.697</v>
      </c>
      <c r="AI45" s="589" t="s">
        <v>9</v>
      </c>
      <c r="AJ45" s="651">
        <v>17.187</v>
      </c>
      <c r="AK45" s="769" t="s">
        <v>10</v>
      </c>
    </row>
    <row r="46" spans="1:37" ht="12.75">
      <c r="A46" s="59" t="s">
        <v>101</v>
      </c>
      <c r="B46" s="588" t="s">
        <v>168</v>
      </c>
      <c r="C46" s="589" t="s">
        <v>168</v>
      </c>
      <c r="D46" s="588" t="s">
        <v>168</v>
      </c>
      <c r="E46" s="589" t="s">
        <v>168</v>
      </c>
      <c r="F46" s="588" t="s">
        <v>168</v>
      </c>
      <c r="G46" s="589" t="s">
        <v>168</v>
      </c>
      <c r="H46" s="588" t="s">
        <v>168</v>
      </c>
      <c r="I46" s="589" t="s">
        <v>168</v>
      </c>
      <c r="J46" s="588" t="s">
        <v>168</v>
      </c>
      <c r="K46" s="589" t="s">
        <v>168</v>
      </c>
      <c r="L46" s="588" t="s">
        <v>168</v>
      </c>
      <c r="M46" s="589" t="s">
        <v>168</v>
      </c>
      <c r="N46" s="588" t="s">
        <v>168</v>
      </c>
      <c r="O46" s="589" t="s">
        <v>168</v>
      </c>
      <c r="P46" s="588" t="s">
        <v>168</v>
      </c>
      <c r="Q46" s="589" t="s">
        <v>168</v>
      </c>
      <c r="R46" s="588" t="s">
        <v>168</v>
      </c>
      <c r="S46" s="589" t="s">
        <v>168</v>
      </c>
      <c r="T46" s="588" t="s">
        <v>168</v>
      </c>
      <c r="U46" s="589" t="s">
        <v>168</v>
      </c>
      <c r="V46" s="588" t="s">
        <v>168</v>
      </c>
      <c r="W46" s="589" t="s">
        <v>168</v>
      </c>
      <c r="X46" s="588" t="s">
        <v>168</v>
      </c>
      <c r="Y46" s="589" t="s">
        <v>168</v>
      </c>
      <c r="Z46" s="588" t="s">
        <v>168</v>
      </c>
      <c r="AA46" s="589" t="s">
        <v>168</v>
      </c>
      <c r="AB46" s="588" t="s">
        <v>168</v>
      </c>
      <c r="AC46" s="589" t="s">
        <v>168</v>
      </c>
      <c r="AD46" s="588" t="s">
        <v>168</v>
      </c>
      <c r="AE46" s="589" t="s">
        <v>168</v>
      </c>
      <c r="AF46" s="588" t="s">
        <v>168</v>
      </c>
      <c r="AG46" s="589" t="s">
        <v>168</v>
      </c>
      <c r="AH46" s="582">
        <v>18.705</v>
      </c>
      <c r="AI46" s="589" t="s">
        <v>17</v>
      </c>
      <c r="AJ46" s="651">
        <v>27.97</v>
      </c>
      <c r="AK46" s="769" t="s">
        <v>25</v>
      </c>
    </row>
    <row r="47" spans="1:37" ht="12.75">
      <c r="A47" s="59" t="s">
        <v>44</v>
      </c>
      <c r="B47" s="52" t="s">
        <v>168</v>
      </c>
      <c r="C47" s="46" t="s">
        <v>168</v>
      </c>
      <c r="D47" s="52" t="s">
        <v>168</v>
      </c>
      <c r="E47" s="46" t="s">
        <v>168</v>
      </c>
      <c r="F47" s="52" t="s">
        <v>168</v>
      </c>
      <c r="G47" s="46" t="s">
        <v>168</v>
      </c>
      <c r="H47" s="52" t="s">
        <v>168</v>
      </c>
      <c r="I47" s="46" t="s">
        <v>168</v>
      </c>
      <c r="J47" s="52" t="s">
        <v>168</v>
      </c>
      <c r="K47" s="46" t="s">
        <v>168</v>
      </c>
      <c r="L47" s="61" t="s">
        <v>102</v>
      </c>
      <c r="M47" s="84" t="s">
        <v>17</v>
      </c>
      <c r="N47" s="61" t="s">
        <v>102</v>
      </c>
      <c r="O47" s="84" t="s">
        <v>19</v>
      </c>
      <c r="P47" s="61">
        <v>23.437</v>
      </c>
      <c r="Q47" s="46" t="s">
        <v>19</v>
      </c>
      <c r="R47" s="61" t="s">
        <v>168</v>
      </c>
      <c r="S47" s="46" t="s">
        <v>168</v>
      </c>
      <c r="T47" s="61" t="s">
        <v>168</v>
      </c>
      <c r="U47" s="109" t="s">
        <v>168</v>
      </c>
      <c r="V47" s="61" t="s">
        <v>168</v>
      </c>
      <c r="W47" s="109" t="s">
        <v>168</v>
      </c>
      <c r="X47" s="61" t="s">
        <v>168</v>
      </c>
      <c r="Y47" s="109" t="s">
        <v>168</v>
      </c>
      <c r="Z47" s="61" t="s">
        <v>168</v>
      </c>
      <c r="AA47" s="46" t="s">
        <v>168</v>
      </c>
      <c r="AB47" s="61" t="s">
        <v>168</v>
      </c>
      <c r="AC47" s="46" t="s">
        <v>168</v>
      </c>
      <c r="AD47" s="588" t="s">
        <v>168</v>
      </c>
      <c r="AE47" s="589" t="s">
        <v>168</v>
      </c>
      <c r="AF47" s="588" t="s">
        <v>168</v>
      </c>
      <c r="AG47" s="589" t="s">
        <v>168</v>
      </c>
      <c r="AH47" s="86" t="s">
        <v>168</v>
      </c>
      <c r="AI47" s="39" t="s">
        <v>168</v>
      </c>
      <c r="AJ47" s="86" t="s">
        <v>168</v>
      </c>
      <c r="AK47" s="39" t="s">
        <v>168</v>
      </c>
    </row>
    <row r="48" spans="1:37" ht="12.75">
      <c r="A48" s="59" t="s">
        <v>795</v>
      </c>
      <c r="B48" s="588" t="s">
        <v>168</v>
      </c>
      <c r="C48" s="589" t="s">
        <v>168</v>
      </c>
      <c r="D48" s="588" t="s">
        <v>168</v>
      </c>
      <c r="E48" s="589" t="s">
        <v>168</v>
      </c>
      <c r="F48" s="588" t="s">
        <v>168</v>
      </c>
      <c r="G48" s="589" t="s">
        <v>168</v>
      </c>
      <c r="H48" s="588" t="s">
        <v>168</v>
      </c>
      <c r="I48" s="589" t="s">
        <v>168</v>
      </c>
      <c r="J48" s="588" t="s">
        <v>168</v>
      </c>
      <c r="K48" s="589" t="s">
        <v>168</v>
      </c>
      <c r="L48" s="588" t="s">
        <v>168</v>
      </c>
      <c r="M48" s="589" t="s">
        <v>168</v>
      </c>
      <c r="N48" s="588" t="s">
        <v>168</v>
      </c>
      <c r="O48" s="589" t="s">
        <v>168</v>
      </c>
      <c r="P48" s="588" t="s">
        <v>168</v>
      </c>
      <c r="Q48" s="589" t="s">
        <v>168</v>
      </c>
      <c r="R48" s="588" t="s">
        <v>168</v>
      </c>
      <c r="S48" s="589" t="s">
        <v>168</v>
      </c>
      <c r="T48" s="588" t="s">
        <v>168</v>
      </c>
      <c r="U48" s="589" t="s">
        <v>168</v>
      </c>
      <c r="V48" s="588" t="s">
        <v>168</v>
      </c>
      <c r="W48" s="589" t="s">
        <v>168</v>
      </c>
      <c r="X48" s="588" t="s">
        <v>168</v>
      </c>
      <c r="Y48" s="589" t="s">
        <v>168</v>
      </c>
      <c r="Z48" s="588" t="s">
        <v>168</v>
      </c>
      <c r="AA48" s="589" t="s">
        <v>168</v>
      </c>
      <c r="AB48" s="588" t="s">
        <v>168</v>
      </c>
      <c r="AC48" s="589" t="s">
        <v>168</v>
      </c>
      <c r="AD48" s="588" t="s">
        <v>168</v>
      </c>
      <c r="AE48" s="589" t="s">
        <v>168</v>
      </c>
      <c r="AF48" s="588" t="s">
        <v>168</v>
      </c>
      <c r="AG48" s="589" t="s">
        <v>168</v>
      </c>
      <c r="AH48" s="586">
        <v>16.874</v>
      </c>
      <c r="AI48" s="589" t="s">
        <v>8</v>
      </c>
      <c r="AJ48" s="86" t="s">
        <v>168</v>
      </c>
      <c r="AK48" s="39" t="s">
        <v>168</v>
      </c>
    </row>
    <row r="49" spans="1:37" ht="12.75">
      <c r="A49" s="47" t="s">
        <v>46</v>
      </c>
      <c r="B49" s="52" t="s">
        <v>168</v>
      </c>
      <c r="C49" s="46" t="s">
        <v>168</v>
      </c>
      <c r="D49" s="50" t="s">
        <v>102</v>
      </c>
      <c r="E49" s="46" t="s">
        <v>17</v>
      </c>
      <c r="F49" s="52" t="s">
        <v>168</v>
      </c>
      <c r="G49" s="46" t="s">
        <v>168</v>
      </c>
      <c r="H49" s="52" t="s">
        <v>168</v>
      </c>
      <c r="I49" s="84" t="s">
        <v>168</v>
      </c>
      <c r="J49" s="52" t="s">
        <v>168</v>
      </c>
      <c r="K49" s="84" t="s">
        <v>168</v>
      </c>
      <c r="L49" s="61" t="s">
        <v>168</v>
      </c>
      <c r="M49" s="84" t="s">
        <v>168</v>
      </c>
      <c r="N49" s="61" t="s">
        <v>168</v>
      </c>
      <c r="O49" s="84" t="s">
        <v>168</v>
      </c>
      <c r="P49" s="61" t="s">
        <v>168</v>
      </c>
      <c r="Q49" s="46" t="s">
        <v>168</v>
      </c>
      <c r="R49" s="61" t="s">
        <v>168</v>
      </c>
      <c r="S49" s="46" t="s">
        <v>168</v>
      </c>
      <c r="T49" s="61" t="s">
        <v>168</v>
      </c>
      <c r="U49" s="109" t="s">
        <v>168</v>
      </c>
      <c r="V49" s="61" t="s">
        <v>168</v>
      </c>
      <c r="W49" s="109" t="s">
        <v>168</v>
      </c>
      <c r="X49" s="61" t="s">
        <v>168</v>
      </c>
      <c r="Y49" s="109" t="s">
        <v>168</v>
      </c>
      <c r="Z49" s="61" t="s">
        <v>168</v>
      </c>
      <c r="AA49" s="46" t="s">
        <v>168</v>
      </c>
      <c r="AB49" s="61" t="s">
        <v>168</v>
      </c>
      <c r="AC49" s="46" t="s">
        <v>168</v>
      </c>
      <c r="AD49" s="588" t="s">
        <v>168</v>
      </c>
      <c r="AE49" s="589" t="s">
        <v>168</v>
      </c>
      <c r="AF49" s="588" t="s">
        <v>168</v>
      </c>
      <c r="AG49" s="589" t="s">
        <v>168</v>
      </c>
      <c r="AH49" s="86" t="s">
        <v>168</v>
      </c>
      <c r="AI49" s="39" t="s">
        <v>168</v>
      </c>
      <c r="AJ49" s="86" t="s">
        <v>168</v>
      </c>
      <c r="AK49" s="39" t="s">
        <v>168</v>
      </c>
    </row>
    <row r="50" spans="1:37" ht="12.75">
      <c r="A50" s="47" t="s">
        <v>160</v>
      </c>
      <c r="B50" s="52" t="s">
        <v>168</v>
      </c>
      <c r="C50" s="46" t="s">
        <v>168</v>
      </c>
      <c r="D50" s="52" t="s">
        <v>168</v>
      </c>
      <c r="E50" s="46" t="s">
        <v>168</v>
      </c>
      <c r="F50" s="52" t="s">
        <v>168</v>
      </c>
      <c r="G50" s="46" t="s">
        <v>168</v>
      </c>
      <c r="H50" s="61">
        <v>23.209</v>
      </c>
      <c r="I50" s="84" t="s">
        <v>12</v>
      </c>
      <c r="J50" s="52">
        <v>36.841</v>
      </c>
      <c r="K50" s="84" t="s">
        <v>15</v>
      </c>
      <c r="L50" s="61">
        <v>19.62</v>
      </c>
      <c r="M50" s="84" t="s">
        <v>12</v>
      </c>
      <c r="N50" s="61">
        <v>20.276</v>
      </c>
      <c r="O50" s="84" t="s">
        <v>11</v>
      </c>
      <c r="P50" s="61">
        <v>18.808</v>
      </c>
      <c r="Q50" s="46" t="s">
        <v>12</v>
      </c>
      <c r="R50" s="61" t="s">
        <v>168</v>
      </c>
      <c r="S50" s="46" t="s">
        <v>168</v>
      </c>
      <c r="T50" s="61" t="s">
        <v>102</v>
      </c>
      <c r="U50" s="109" t="s">
        <v>17</v>
      </c>
      <c r="V50" s="61">
        <v>17.894</v>
      </c>
      <c r="W50" s="109" t="s">
        <v>11</v>
      </c>
      <c r="X50" s="61">
        <v>18.605</v>
      </c>
      <c r="Y50" s="109" t="s">
        <v>12</v>
      </c>
      <c r="Z50" s="61" t="s">
        <v>168</v>
      </c>
      <c r="AA50" s="46" t="s">
        <v>168</v>
      </c>
      <c r="AB50" s="61" t="s">
        <v>168</v>
      </c>
      <c r="AC50" s="46" t="s">
        <v>168</v>
      </c>
      <c r="AD50" s="588" t="s">
        <v>168</v>
      </c>
      <c r="AE50" s="589" t="s">
        <v>168</v>
      </c>
      <c r="AF50" s="588" t="s">
        <v>168</v>
      </c>
      <c r="AG50" s="589" t="s">
        <v>168</v>
      </c>
      <c r="AH50" s="86" t="s">
        <v>168</v>
      </c>
      <c r="AI50" s="39" t="s">
        <v>168</v>
      </c>
      <c r="AJ50" s="86" t="s">
        <v>168</v>
      </c>
      <c r="AK50" s="39" t="s">
        <v>168</v>
      </c>
    </row>
    <row r="51" spans="1:37" ht="12.75">
      <c r="A51" s="47" t="s">
        <v>114</v>
      </c>
      <c r="B51" s="52" t="s">
        <v>168</v>
      </c>
      <c r="C51" s="46" t="s">
        <v>168</v>
      </c>
      <c r="D51" s="50">
        <v>23.03</v>
      </c>
      <c r="E51" s="46" t="s">
        <v>10</v>
      </c>
      <c r="F51" s="52" t="s">
        <v>168</v>
      </c>
      <c r="G51" s="46" t="s">
        <v>168</v>
      </c>
      <c r="H51" s="52" t="s">
        <v>168</v>
      </c>
      <c r="I51" s="84" t="s">
        <v>168</v>
      </c>
      <c r="J51" s="52" t="s">
        <v>168</v>
      </c>
      <c r="K51" s="84" t="s">
        <v>168</v>
      </c>
      <c r="L51" s="61" t="s">
        <v>168</v>
      </c>
      <c r="M51" s="84" t="s">
        <v>168</v>
      </c>
      <c r="N51" s="61" t="s">
        <v>168</v>
      </c>
      <c r="O51" s="84" t="s">
        <v>168</v>
      </c>
      <c r="P51" s="61" t="s">
        <v>168</v>
      </c>
      <c r="Q51" s="46" t="s">
        <v>168</v>
      </c>
      <c r="R51" s="61" t="s">
        <v>168</v>
      </c>
      <c r="S51" s="46" t="s">
        <v>168</v>
      </c>
      <c r="T51" s="61" t="s">
        <v>168</v>
      </c>
      <c r="U51" s="46" t="s">
        <v>168</v>
      </c>
      <c r="V51" s="61" t="s">
        <v>168</v>
      </c>
      <c r="W51" s="46" t="s">
        <v>168</v>
      </c>
      <c r="X51" s="61" t="s">
        <v>168</v>
      </c>
      <c r="Y51" s="46" t="s">
        <v>168</v>
      </c>
      <c r="Z51" s="61" t="s">
        <v>168</v>
      </c>
      <c r="AA51" s="46" t="s">
        <v>168</v>
      </c>
      <c r="AB51" s="61" t="s">
        <v>168</v>
      </c>
      <c r="AC51" s="46" t="s">
        <v>168</v>
      </c>
      <c r="AD51" s="588" t="s">
        <v>168</v>
      </c>
      <c r="AE51" s="589" t="s">
        <v>168</v>
      </c>
      <c r="AF51" s="588" t="s">
        <v>168</v>
      </c>
      <c r="AG51" s="589" t="s">
        <v>168</v>
      </c>
      <c r="AH51" s="86" t="s">
        <v>168</v>
      </c>
      <c r="AI51" s="39" t="s">
        <v>168</v>
      </c>
      <c r="AJ51" s="86" t="s">
        <v>168</v>
      </c>
      <c r="AK51" s="39" t="s">
        <v>168</v>
      </c>
    </row>
    <row r="52" spans="1:37" ht="13.5" thickBot="1">
      <c r="A52" s="240" t="s">
        <v>668</v>
      </c>
      <c r="B52" s="563" t="s">
        <v>168</v>
      </c>
      <c r="C52" s="564" t="s">
        <v>168</v>
      </c>
      <c r="D52" s="563" t="s">
        <v>168</v>
      </c>
      <c r="E52" s="564" t="s">
        <v>168</v>
      </c>
      <c r="F52" s="565" t="s">
        <v>168</v>
      </c>
      <c r="G52" s="564" t="s">
        <v>168</v>
      </c>
      <c r="H52" s="563" t="s">
        <v>168</v>
      </c>
      <c r="I52" s="564" t="s">
        <v>168</v>
      </c>
      <c r="J52" s="563" t="s">
        <v>168</v>
      </c>
      <c r="K52" s="564" t="s">
        <v>168</v>
      </c>
      <c r="L52" s="565" t="s">
        <v>168</v>
      </c>
      <c r="M52" s="564" t="s">
        <v>168</v>
      </c>
      <c r="N52" s="565" t="s">
        <v>168</v>
      </c>
      <c r="O52" s="564" t="s">
        <v>168</v>
      </c>
      <c r="P52" s="565" t="s">
        <v>168</v>
      </c>
      <c r="Q52" s="566" t="s">
        <v>168</v>
      </c>
      <c r="R52" s="565" t="s">
        <v>168</v>
      </c>
      <c r="S52" s="566" t="s">
        <v>168</v>
      </c>
      <c r="T52" s="565" t="s">
        <v>168</v>
      </c>
      <c r="U52" s="566" t="s">
        <v>168</v>
      </c>
      <c r="V52" s="565" t="s">
        <v>168</v>
      </c>
      <c r="W52" s="566" t="s">
        <v>168</v>
      </c>
      <c r="X52" s="565" t="s">
        <v>168</v>
      </c>
      <c r="Y52" s="566" t="s">
        <v>168</v>
      </c>
      <c r="Z52" s="547">
        <v>25.321</v>
      </c>
      <c r="AA52" s="41" t="s">
        <v>19</v>
      </c>
      <c r="AB52" s="547" t="s">
        <v>168</v>
      </c>
      <c r="AC52" s="41" t="s">
        <v>168</v>
      </c>
      <c r="AD52" s="655">
        <v>19.451</v>
      </c>
      <c r="AE52" s="656" t="s">
        <v>15</v>
      </c>
      <c r="AF52" s="684">
        <v>19.335</v>
      </c>
      <c r="AG52" s="41" t="s">
        <v>14</v>
      </c>
      <c r="AH52" s="684" t="s">
        <v>168</v>
      </c>
      <c r="AI52" s="41" t="s">
        <v>168</v>
      </c>
      <c r="AJ52" s="684" t="s">
        <v>168</v>
      </c>
      <c r="AK52" s="41" t="s">
        <v>168</v>
      </c>
    </row>
    <row r="53" spans="1:21" ht="12.75">
      <c r="A53" s="56"/>
      <c r="B53" s="45"/>
      <c r="C53" s="45"/>
      <c r="D53" s="83"/>
      <c r="E53" s="45"/>
      <c r="F53" s="44"/>
      <c r="G53" s="44"/>
      <c r="H53" s="137"/>
      <c r="I53" s="44"/>
      <c r="J53" s="137"/>
      <c r="K53" s="44"/>
      <c r="L53" s="137"/>
      <c r="M53" s="44"/>
      <c r="N53"/>
      <c r="O53"/>
      <c r="P53"/>
      <c r="Q53"/>
      <c r="R53"/>
      <c r="S53"/>
      <c r="T53"/>
      <c r="U53"/>
    </row>
    <row r="54" spans="1:21" ht="12.75">
      <c r="A54" s="56"/>
      <c r="B54" s="45"/>
      <c r="C54" s="45"/>
      <c r="D54" s="83"/>
      <c r="E54" s="45"/>
      <c r="F54" s="44"/>
      <c r="G54" s="44"/>
      <c r="H54" s="137"/>
      <c r="I54" s="44"/>
      <c r="J54" s="137"/>
      <c r="K54" s="44"/>
      <c r="L54" s="137"/>
      <c r="M54" s="44"/>
      <c r="N54"/>
      <c r="O54"/>
      <c r="P54"/>
      <c r="Q54"/>
      <c r="R54"/>
      <c r="S54"/>
      <c r="T54"/>
      <c r="U54"/>
    </row>
    <row r="55" spans="1:21" ht="12.75">
      <c r="A55" s="56"/>
      <c r="B55" s="45"/>
      <c r="C55" s="45"/>
      <c r="D55" s="83"/>
      <c r="E55" s="45"/>
      <c r="F55" s="44"/>
      <c r="G55" s="44"/>
      <c r="H55" s="137"/>
      <c r="I55" s="44"/>
      <c r="J55" s="137"/>
      <c r="K55" s="44"/>
      <c r="L55" s="137"/>
      <c r="M55" s="44"/>
      <c r="N55"/>
      <c r="O55"/>
      <c r="P55"/>
      <c r="Q55"/>
      <c r="R55"/>
      <c r="S55"/>
      <c r="T55"/>
      <c r="U55"/>
    </row>
    <row r="56" spans="1:21" ht="12.75">
      <c r="A56" s="56"/>
      <c r="B56" s="45"/>
      <c r="C56" s="45"/>
      <c r="D56" s="83"/>
      <c r="E56" s="45"/>
      <c r="F56" s="44"/>
      <c r="G56" s="44"/>
      <c r="H56" s="137"/>
      <c r="I56" s="44"/>
      <c r="J56" s="137"/>
      <c r="K56" s="44"/>
      <c r="L56" s="137"/>
      <c r="M56" s="44"/>
      <c r="N56"/>
      <c r="O56"/>
      <c r="P56"/>
      <c r="Q56"/>
      <c r="R56"/>
      <c r="S56"/>
      <c r="T56"/>
      <c r="U56"/>
    </row>
    <row r="57" spans="1:21" ht="12.75">
      <c r="A57" s="56"/>
      <c r="B57" s="45"/>
      <c r="C57" s="45"/>
      <c r="D57" s="83"/>
      <c r="E57" s="45"/>
      <c r="F57" s="44"/>
      <c r="G57" s="44"/>
      <c r="H57" s="137"/>
      <c r="I57" s="44"/>
      <c r="J57" s="137"/>
      <c r="K57" s="44"/>
      <c r="L57" s="137"/>
      <c r="M57" s="44"/>
      <c r="N57"/>
      <c r="O57"/>
      <c r="P57"/>
      <c r="Q57"/>
      <c r="R57"/>
      <c r="S57"/>
      <c r="T57"/>
      <c r="U57"/>
    </row>
    <row r="58" spans="1:21" ht="12.75">
      <c r="A58" s="56"/>
      <c r="B58" s="45"/>
      <c r="C58" s="45"/>
      <c r="D58" s="83"/>
      <c r="E58" s="45"/>
      <c r="F58" s="44"/>
      <c r="G58" s="44"/>
      <c r="H58" s="137"/>
      <c r="I58" s="44"/>
      <c r="J58" s="137"/>
      <c r="K58" s="44"/>
      <c r="L58" s="137"/>
      <c r="M58" s="44"/>
      <c r="N58"/>
      <c r="O58"/>
      <c r="P58"/>
      <c r="Q58"/>
      <c r="R58"/>
      <c r="S58"/>
      <c r="T58"/>
      <c r="U58"/>
    </row>
    <row r="59" spans="1:21" ht="12.75">
      <c r="A59" s="56"/>
      <c r="B59" s="45"/>
      <c r="C59" s="45"/>
      <c r="D59" s="83"/>
      <c r="E59" s="45"/>
      <c r="F59" s="44"/>
      <c r="G59" s="44"/>
      <c r="H59" s="137"/>
      <c r="I59" s="44"/>
      <c r="J59" s="137"/>
      <c r="K59" s="44"/>
      <c r="L59" s="137"/>
      <c r="M59" s="44"/>
      <c r="N59"/>
      <c r="O59"/>
      <c r="P59"/>
      <c r="Q59"/>
      <c r="R59"/>
      <c r="S59"/>
      <c r="T59"/>
      <c r="U59"/>
    </row>
  </sheetData>
  <sheetProtection/>
  <mergeCells count="19">
    <mergeCell ref="AH2:AI2"/>
    <mergeCell ref="AD2:AE2"/>
    <mergeCell ref="AB2:AC2"/>
    <mergeCell ref="AJ2:AK2"/>
    <mergeCell ref="A1:AK1"/>
    <mergeCell ref="V2:W2"/>
    <mergeCell ref="L2:M2"/>
    <mergeCell ref="Z2:AA2"/>
    <mergeCell ref="X2:Y2"/>
    <mergeCell ref="T2:U2"/>
    <mergeCell ref="B2:C2"/>
    <mergeCell ref="D2:E2"/>
    <mergeCell ref="F2:G2"/>
    <mergeCell ref="AF2:AG2"/>
    <mergeCell ref="H2:I2"/>
    <mergeCell ref="J2:K2"/>
    <mergeCell ref="R2:S2"/>
    <mergeCell ref="P2:Q2"/>
    <mergeCell ref="N2:O2"/>
  </mergeCells>
  <printOptions/>
  <pageMargins left="0.1968503937007874" right="0.1968503937007874" top="0.1968503937007874" bottom="0.1968503937007874" header="0.5118110236220472" footer="0.5118110236220472"/>
  <pageSetup fitToHeight="1"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dimension ref="A1:S19"/>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S1"/>
    </sheetView>
  </sheetViews>
  <sheetFormatPr defaultColWidth="9.00390625" defaultRowHeight="12.75"/>
  <cols>
    <col min="1" max="1" width="16.75390625" style="57" bestFit="1" customWidth="1"/>
    <col min="2" max="2" width="6.625" style="56" bestFit="1" customWidth="1"/>
    <col min="3" max="3" width="3.625" style="56" customWidth="1"/>
    <col min="4" max="4" width="7.00390625" style="76" bestFit="1" customWidth="1"/>
    <col min="5" max="5" width="2.625" style="0" bestFit="1" customWidth="1"/>
    <col min="6" max="6" width="7.00390625" style="0" customWidth="1"/>
    <col min="7" max="7" width="2.625" style="0" customWidth="1"/>
    <col min="8" max="8" width="7.00390625" style="76" bestFit="1" customWidth="1"/>
    <col min="9" max="9" width="2.625" style="0" bestFit="1" customWidth="1"/>
    <col min="10" max="10" width="7.00390625" style="76" bestFit="1" customWidth="1"/>
    <col min="11" max="11" width="2.625" style="0" bestFit="1" customWidth="1"/>
    <col min="12" max="12" width="7.00390625" style="76" bestFit="1" customWidth="1"/>
    <col min="13" max="13" width="2.625" style="0" bestFit="1" customWidth="1"/>
    <col min="14" max="14" width="7.00390625" style="76" bestFit="1" customWidth="1"/>
    <col min="15" max="15" width="2.625" style="0" bestFit="1" customWidth="1"/>
    <col min="16" max="16" width="7.00390625" style="76" bestFit="1" customWidth="1"/>
    <col min="17" max="17" width="3.625" style="0" bestFit="1" customWidth="1"/>
    <col min="18" max="18" width="7.00390625" style="76" bestFit="1" customWidth="1"/>
    <col min="19" max="19" width="3.625" style="0" bestFit="1" customWidth="1"/>
  </cols>
  <sheetData>
    <row r="1" spans="1:19" s="63" customFormat="1" ht="18.75" thickBot="1">
      <c r="A1" s="809" t="s">
        <v>327</v>
      </c>
      <c r="B1" s="810"/>
      <c r="C1" s="810"/>
      <c r="D1" s="811"/>
      <c r="E1" s="811"/>
      <c r="F1" s="811"/>
      <c r="G1" s="811"/>
      <c r="H1" s="811"/>
      <c r="I1" s="811"/>
      <c r="J1" s="794"/>
      <c r="K1" s="794"/>
      <c r="L1" s="794"/>
      <c r="M1" s="794"/>
      <c r="N1" s="794"/>
      <c r="O1" s="794"/>
      <c r="P1" s="794"/>
      <c r="Q1" s="794"/>
      <c r="R1" s="794"/>
      <c r="S1" s="795"/>
    </row>
    <row r="2" spans="1:19" ht="12.75">
      <c r="A2" s="724" t="s">
        <v>169</v>
      </c>
      <c r="B2" s="806">
        <v>2008</v>
      </c>
      <c r="C2" s="807"/>
      <c r="D2" s="806">
        <v>2009</v>
      </c>
      <c r="E2" s="807"/>
      <c r="F2" s="806">
        <v>2010</v>
      </c>
      <c r="G2" s="807"/>
      <c r="H2" s="806">
        <v>2011</v>
      </c>
      <c r="I2" s="807"/>
      <c r="J2" s="806">
        <v>2012</v>
      </c>
      <c r="K2" s="807"/>
      <c r="L2" s="806">
        <v>2013</v>
      </c>
      <c r="M2" s="807"/>
      <c r="N2" s="806">
        <v>2014</v>
      </c>
      <c r="O2" s="807"/>
      <c r="P2" s="806">
        <v>2015</v>
      </c>
      <c r="Q2" s="807"/>
      <c r="R2" s="806">
        <v>2016</v>
      </c>
      <c r="S2" s="807"/>
    </row>
    <row r="3" spans="1:19" s="173" customFormat="1" ht="12.75">
      <c r="A3" s="294" t="s">
        <v>182</v>
      </c>
      <c r="B3" s="295" t="s">
        <v>168</v>
      </c>
      <c r="C3" s="296" t="s">
        <v>168</v>
      </c>
      <c r="D3" s="297">
        <v>15.902</v>
      </c>
      <c r="E3" s="296" t="s">
        <v>8</v>
      </c>
      <c r="F3" s="297">
        <v>17.222</v>
      </c>
      <c r="G3" s="296" t="s">
        <v>8</v>
      </c>
      <c r="H3" s="297">
        <v>16.459</v>
      </c>
      <c r="I3" s="562" t="s">
        <v>9</v>
      </c>
      <c r="J3" s="588">
        <v>16.202</v>
      </c>
      <c r="K3" s="39" t="s">
        <v>9</v>
      </c>
      <c r="L3" s="651">
        <v>15.965</v>
      </c>
      <c r="M3" s="652" t="s">
        <v>10</v>
      </c>
      <c r="N3" s="86">
        <v>19.649</v>
      </c>
      <c r="O3" s="39" t="s">
        <v>14</v>
      </c>
      <c r="P3" s="586">
        <v>16.388</v>
      </c>
      <c r="Q3" s="589" t="s">
        <v>13</v>
      </c>
      <c r="R3" s="651">
        <v>16.336</v>
      </c>
      <c r="S3" s="769" t="s">
        <v>12</v>
      </c>
    </row>
    <row r="4" spans="1:19" s="173" customFormat="1" ht="12.75">
      <c r="A4" s="775" t="s">
        <v>350</v>
      </c>
      <c r="B4" s="721" t="s">
        <v>168</v>
      </c>
      <c r="C4" s="562" t="s">
        <v>168</v>
      </c>
      <c r="D4" s="662" t="s">
        <v>168</v>
      </c>
      <c r="E4" s="562" t="s">
        <v>168</v>
      </c>
      <c r="F4" s="662" t="s">
        <v>168</v>
      </c>
      <c r="G4" s="562" t="s">
        <v>168</v>
      </c>
      <c r="H4" s="662" t="s">
        <v>168</v>
      </c>
      <c r="I4" s="562" t="s">
        <v>168</v>
      </c>
      <c r="J4" s="662" t="s">
        <v>168</v>
      </c>
      <c r="K4" s="562" t="s">
        <v>168</v>
      </c>
      <c r="L4" s="662" t="s">
        <v>168</v>
      </c>
      <c r="M4" s="562" t="s">
        <v>168</v>
      </c>
      <c r="N4" s="662" t="s">
        <v>168</v>
      </c>
      <c r="O4" s="562" t="s">
        <v>168</v>
      </c>
      <c r="P4" s="662" t="s">
        <v>168</v>
      </c>
      <c r="Q4" s="562" t="s">
        <v>168</v>
      </c>
      <c r="R4" s="777">
        <v>20.697</v>
      </c>
      <c r="S4" s="769" t="s">
        <v>16</v>
      </c>
    </row>
    <row r="5" spans="1:19" s="173" customFormat="1" ht="12.75">
      <c r="A5" s="692" t="s">
        <v>800</v>
      </c>
      <c r="B5" s="721" t="s">
        <v>168</v>
      </c>
      <c r="C5" s="562" t="s">
        <v>168</v>
      </c>
      <c r="D5" s="662" t="s">
        <v>168</v>
      </c>
      <c r="E5" s="562" t="s">
        <v>168</v>
      </c>
      <c r="F5" s="662" t="s">
        <v>168</v>
      </c>
      <c r="G5" s="562" t="s">
        <v>168</v>
      </c>
      <c r="H5" s="662" t="s">
        <v>168</v>
      </c>
      <c r="I5" s="562" t="s">
        <v>168</v>
      </c>
      <c r="J5" s="662" t="s">
        <v>168</v>
      </c>
      <c r="K5" s="562" t="s">
        <v>168</v>
      </c>
      <c r="L5" s="662" t="s">
        <v>168</v>
      </c>
      <c r="M5" s="562" t="s">
        <v>168</v>
      </c>
      <c r="N5" s="662" t="s">
        <v>168</v>
      </c>
      <c r="O5" s="562" t="s">
        <v>168</v>
      </c>
      <c r="P5" s="586">
        <v>20.88</v>
      </c>
      <c r="Q5" s="589" t="s">
        <v>18</v>
      </c>
      <c r="R5" s="662" t="s">
        <v>168</v>
      </c>
      <c r="S5" s="562" t="s">
        <v>168</v>
      </c>
    </row>
    <row r="6" spans="1:19" ht="12.75">
      <c r="A6" s="243" t="s">
        <v>120</v>
      </c>
      <c r="B6" s="245">
        <v>21.664</v>
      </c>
      <c r="C6" s="39" t="s">
        <v>9</v>
      </c>
      <c r="D6" s="245">
        <v>18.779</v>
      </c>
      <c r="E6" s="39" t="s">
        <v>11</v>
      </c>
      <c r="F6" s="245">
        <v>17.994</v>
      </c>
      <c r="G6" s="39" t="s">
        <v>10</v>
      </c>
      <c r="H6" s="86" t="s">
        <v>168</v>
      </c>
      <c r="I6" s="39" t="s">
        <v>168</v>
      </c>
      <c r="J6" s="86" t="s">
        <v>168</v>
      </c>
      <c r="K6" s="39" t="s">
        <v>168</v>
      </c>
      <c r="L6" s="86" t="s">
        <v>168</v>
      </c>
      <c r="M6" s="39" t="s">
        <v>168</v>
      </c>
      <c r="N6" s="86">
        <v>27.141</v>
      </c>
      <c r="O6" s="39" t="s">
        <v>15</v>
      </c>
      <c r="P6" s="586">
        <v>17.358</v>
      </c>
      <c r="Q6" s="589" t="s">
        <v>16</v>
      </c>
      <c r="R6" s="777" t="s">
        <v>102</v>
      </c>
      <c r="S6" s="769" t="s">
        <v>19</v>
      </c>
    </row>
    <row r="7" spans="1:19" s="75" customFormat="1" ht="12.75">
      <c r="A7" s="244" t="s">
        <v>51</v>
      </c>
      <c r="B7" s="62">
        <v>17.627</v>
      </c>
      <c r="C7" s="40" t="s">
        <v>8</v>
      </c>
      <c r="D7" s="62">
        <v>16.599</v>
      </c>
      <c r="E7" s="40" t="s">
        <v>9</v>
      </c>
      <c r="F7" s="62">
        <v>18.241</v>
      </c>
      <c r="G7" s="40" t="s">
        <v>11</v>
      </c>
      <c r="H7" s="62">
        <v>17.247</v>
      </c>
      <c r="I7" s="40" t="s">
        <v>10</v>
      </c>
      <c r="J7" s="590">
        <v>17.061</v>
      </c>
      <c r="K7" s="340" t="s">
        <v>12</v>
      </c>
      <c r="L7" s="653">
        <v>15.583</v>
      </c>
      <c r="M7" s="657" t="s">
        <v>9</v>
      </c>
      <c r="N7" s="342">
        <v>16.158</v>
      </c>
      <c r="O7" s="340" t="s">
        <v>9</v>
      </c>
      <c r="P7" s="587">
        <v>15.209</v>
      </c>
      <c r="Q7" s="591" t="s">
        <v>8</v>
      </c>
      <c r="R7" s="778">
        <v>15.382</v>
      </c>
      <c r="S7" s="771" t="s">
        <v>11</v>
      </c>
    </row>
    <row r="8" spans="1:19" s="338" customFormat="1" ht="12.75">
      <c r="A8" s="666" t="s">
        <v>126</v>
      </c>
      <c r="B8" s="336" t="s">
        <v>168</v>
      </c>
      <c r="C8" s="337" t="s">
        <v>168</v>
      </c>
      <c r="D8" s="336" t="s">
        <v>168</v>
      </c>
      <c r="E8" s="337" t="s">
        <v>168</v>
      </c>
      <c r="F8" s="336" t="s">
        <v>168</v>
      </c>
      <c r="G8" s="337" t="s">
        <v>168</v>
      </c>
      <c r="H8" s="568" t="s">
        <v>168</v>
      </c>
      <c r="I8" s="567" t="s">
        <v>168</v>
      </c>
      <c r="J8" s="568" t="s">
        <v>168</v>
      </c>
      <c r="K8" s="567" t="s">
        <v>168</v>
      </c>
      <c r="L8" s="667">
        <v>16.572</v>
      </c>
      <c r="M8" s="668" t="s">
        <v>12</v>
      </c>
      <c r="N8" s="667" t="s">
        <v>168</v>
      </c>
      <c r="O8" s="668" t="s">
        <v>168</v>
      </c>
      <c r="P8" s="667" t="s">
        <v>168</v>
      </c>
      <c r="Q8" s="668" t="s">
        <v>168</v>
      </c>
      <c r="R8" s="662" t="s">
        <v>168</v>
      </c>
      <c r="S8" s="562" t="s">
        <v>168</v>
      </c>
    </row>
    <row r="9" spans="1:19" ht="12.75">
      <c r="A9" s="665" t="s">
        <v>48</v>
      </c>
      <c r="B9" s="607" t="s">
        <v>168</v>
      </c>
      <c r="C9" s="608" t="s">
        <v>168</v>
      </c>
      <c r="D9" s="607" t="s">
        <v>168</v>
      </c>
      <c r="E9" s="608" t="s">
        <v>168</v>
      </c>
      <c r="F9" s="607" t="s">
        <v>102</v>
      </c>
      <c r="G9" s="608" t="s">
        <v>12</v>
      </c>
      <c r="H9" s="86" t="s">
        <v>168</v>
      </c>
      <c r="I9" s="39" t="s">
        <v>168</v>
      </c>
      <c r="J9" s="86" t="s">
        <v>168</v>
      </c>
      <c r="K9" s="39" t="s">
        <v>168</v>
      </c>
      <c r="L9" s="86" t="s">
        <v>168</v>
      </c>
      <c r="M9" s="39" t="s">
        <v>168</v>
      </c>
      <c r="N9" s="86" t="s">
        <v>168</v>
      </c>
      <c r="O9" s="39" t="s">
        <v>168</v>
      </c>
      <c r="P9" s="86" t="s">
        <v>168</v>
      </c>
      <c r="Q9" s="39" t="s">
        <v>168</v>
      </c>
      <c r="R9" s="662" t="s">
        <v>168</v>
      </c>
      <c r="S9" s="562" t="s">
        <v>168</v>
      </c>
    </row>
    <row r="10" spans="1:19" ht="12.75">
      <c r="A10" s="48" t="s">
        <v>250</v>
      </c>
      <c r="B10" s="245" t="s">
        <v>102</v>
      </c>
      <c r="C10" s="39" t="s">
        <v>10</v>
      </c>
      <c r="D10" s="245">
        <v>16.812</v>
      </c>
      <c r="E10" s="39" t="s">
        <v>10</v>
      </c>
      <c r="F10" s="245">
        <v>17.51</v>
      </c>
      <c r="G10" s="39" t="s">
        <v>9</v>
      </c>
      <c r="H10" s="245">
        <v>16.336</v>
      </c>
      <c r="I10" s="39" t="s">
        <v>8</v>
      </c>
      <c r="J10" s="588">
        <v>17.021</v>
      </c>
      <c r="K10" s="39" t="s">
        <v>11</v>
      </c>
      <c r="L10" s="651">
        <v>17.611</v>
      </c>
      <c r="M10" s="652" t="s">
        <v>13</v>
      </c>
      <c r="N10" s="86">
        <v>16.588</v>
      </c>
      <c r="O10" s="39" t="s">
        <v>10</v>
      </c>
      <c r="P10" s="586">
        <v>17.096</v>
      </c>
      <c r="Q10" s="589" t="s">
        <v>15</v>
      </c>
      <c r="R10" s="662" t="s">
        <v>168</v>
      </c>
      <c r="S10" s="562" t="s">
        <v>168</v>
      </c>
    </row>
    <row r="11" spans="1:19" ht="12.75">
      <c r="A11" s="48" t="s">
        <v>254</v>
      </c>
      <c r="B11" s="721" t="s">
        <v>168</v>
      </c>
      <c r="C11" s="562" t="s">
        <v>168</v>
      </c>
      <c r="D11" s="662" t="s">
        <v>168</v>
      </c>
      <c r="E11" s="562" t="s">
        <v>168</v>
      </c>
      <c r="F11" s="662" t="s">
        <v>168</v>
      </c>
      <c r="G11" s="562" t="s">
        <v>168</v>
      </c>
      <c r="H11" s="662" t="s">
        <v>168</v>
      </c>
      <c r="I11" s="562" t="s">
        <v>168</v>
      </c>
      <c r="J11" s="662" t="s">
        <v>168</v>
      </c>
      <c r="K11" s="562" t="s">
        <v>168</v>
      </c>
      <c r="L11" s="662" t="s">
        <v>168</v>
      </c>
      <c r="M11" s="562" t="s">
        <v>168</v>
      </c>
      <c r="N11" s="662" t="s">
        <v>168</v>
      </c>
      <c r="O11" s="562" t="s">
        <v>168</v>
      </c>
      <c r="P11" s="586">
        <v>15.338</v>
      </c>
      <c r="Q11" s="589" t="s">
        <v>9</v>
      </c>
      <c r="R11" s="777">
        <v>15.205</v>
      </c>
      <c r="S11" s="769" t="s">
        <v>8</v>
      </c>
    </row>
    <row r="12" spans="1:19" ht="12.75">
      <c r="A12" s="775" t="s">
        <v>771</v>
      </c>
      <c r="B12" s="721" t="s">
        <v>168</v>
      </c>
      <c r="C12" s="562" t="s">
        <v>168</v>
      </c>
      <c r="D12" s="662" t="s">
        <v>168</v>
      </c>
      <c r="E12" s="562" t="s">
        <v>168</v>
      </c>
      <c r="F12" s="662" t="s">
        <v>168</v>
      </c>
      <c r="G12" s="562" t="s">
        <v>168</v>
      </c>
      <c r="H12" s="662" t="s">
        <v>168</v>
      </c>
      <c r="I12" s="562" t="s">
        <v>168</v>
      </c>
      <c r="J12" s="662" t="s">
        <v>168</v>
      </c>
      <c r="K12" s="562" t="s">
        <v>168</v>
      </c>
      <c r="L12" s="662" t="s">
        <v>168</v>
      </c>
      <c r="M12" s="562" t="s">
        <v>168</v>
      </c>
      <c r="N12" s="662" t="s">
        <v>168</v>
      </c>
      <c r="O12" s="562" t="s">
        <v>168</v>
      </c>
      <c r="P12" s="662" t="s">
        <v>168</v>
      </c>
      <c r="Q12" s="562" t="s">
        <v>168</v>
      </c>
      <c r="R12" s="777">
        <v>21.985</v>
      </c>
      <c r="S12" s="769" t="s">
        <v>17</v>
      </c>
    </row>
    <row r="13" spans="1:19" ht="12.75">
      <c r="A13" s="725" t="s">
        <v>62</v>
      </c>
      <c r="B13" s="721" t="s">
        <v>168</v>
      </c>
      <c r="C13" s="562" t="s">
        <v>168</v>
      </c>
      <c r="D13" s="662" t="s">
        <v>168</v>
      </c>
      <c r="E13" s="562" t="s">
        <v>168</v>
      </c>
      <c r="F13" s="662" t="s">
        <v>168</v>
      </c>
      <c r="G13" s="562" t="s">
        <v>168</v>
      </c>
      <c r="H13" s="662" t="s">
        <v>168</v>
      </c>
      <c r="I13" s="562" t="s">
        <v>168</v>
      </c>
      <c r="J13" s="662" t="s">
        <v>168</v>
      </c>
      <c r="K13" s="562" t="s">
        <v>168</v>
      </c>
      <c r="L13" s="662" t="s">
        <v>168</v>
      </c>
      <c r="M13" s="562" t="s">
        <v>168</v>
      </c>
      <c r="N13" s="662" t="s">
        <v>168</v>
      </c>
      <c r="O13" s="562" t="s">
        <v>168</v>
      </c>
      <c r="P13" s="586">
        <v>17.032</v>
      </c>
      <c r="Q13" s="589" t="s">
        <v>14</v>
      </c>
      <c r="R13" s="777">
        <v>16.598</v>
      </c>
      <c r="S13" s="769" t="s">
        <v>13</v>
      </c>
    </row>
    <row r="14" spans="1:19" ht="12.75">
      <c r="A14" s="659" t="s">
        <v>55</v>
      </c>
      <c r="B14" s="660" t="s">
        <v>168</v>
      </c>
      <c r="C14" s="661" t="s">
        <v>168</v>
      </c>
      <c r="D14" s="660" t="s">
        <v>168</v>
      </c>
      <c r="E14" s="661" t="s">
        <v>168</v>
      </c>
      <c r="F14" s="660" t="s">
        <v>168</v>
      </c>
      <c r="G14" s="661" t="s">
        <v>168</v>
      </c>
      <c r="H14" s="662" t="s">
        <v>168</v>
      </c>
      <c r="I14" s="562" t="s">
        <v>168</v>
      </c>
      <c r="J14" s="588">
        <v>16.304</v>
      </c>
      <c r="K14" s="39" t="s">
        <v>10</v>
      </c>
      <c r="L14" s="651">
        <v>15.578</v>
      </c>
      <c r="M14" s="652" t="s">
        <v>8</v>
      </c>
      <c r="N14" s="86">
        <v>18.123</v>
      </c>
      <c r="O14" s="39" t="s">
        <v>12</v>
      </c>
      <c r="P14" s="586">
        <v>15.677</v>
      </c>
      <c r="Q14" s="589" t="s">
        <v>12</v>
      </c>
      <c r="R14" s="777">
        <v>18.055</v>
      </c>
      <c r="S14" s="769" t="s">
        <v>15</v>
      </c>
    </row>
    <row r="15" spans="1:19" ht="12.75">
      <c r="A15" s="663" t="s">
        <v>57</v>
      </c>
      <c r="B15" s="607" t="s">
        <v>168</v>
      </c>
      <c r="C15" s="608" t="s">
        <v>168</v>
      </c>
      <c r="D15" s="607" t="s">
        <v>168</v>
      </c>
      <c r="E15" s="608" t="s">
        <v>168</v>
      </c>
      <c r="F15" s="607" t="s">
        <v>168</v>
      </c>
      <c r="G15" s="608" t="s">
        <v>168</v>
      </c>
      <c r="H15" s="607" t="s">
        <v>168</v>
      </c>
      <c r="I15" s="608" t="s">
        <v>168</v>
      </c>
      <c r="J15" s="607" t="s">
        <v>168</v>
      </c>
      <c r="K15" s="608" t="s">
        <v>168</v>
      </c>
      <c r="L15" s="607" t="s">
        <v>168</v>
      </c>
      <c r="M15" s="608" t="s">
        <v>168</v>
      </c>
      <c r="N15" s="86" t="s">
        <v>102</v>
      </c>
      <c r="O15" s="39" t="s">
        <v>16</v>
      </c>
      <c r="P15" s="586">
        <v>20.306</v>
      </c>
      <c r="Q15" s="589" t="s">
        <v>17</v>
      </c>
      <c r="R15" s="777">
        <v>22.991</v>
      </c>
      <c r="S15" s="769" t="s">
        <v>18</v>
      </c>
    </row>
    <row r="16" spans="1:19" ht="12.75">
      <c r="A16" s="663" t="s">
        <v>101</v>
      </c>
      <c r="B16" s="660" t="s">
        <v>168</v>
      </c>
      <c r="C16" s="661" t="s">
        <v>168</v>
      </c>
      <c r="D16" s="660" t="s">
        <v>168</v>
      </c>
      <c r="E16" s="661" t="s">
        <v>168</v>
      </c>
      <c r="F16" s="660" t="s">
        <v>168</v>
      </c>
      <c r="G16" s="661" t="s">
        <v>168</v>
      </c>
      <c r="H16" s="662" t="s">
        <v>168</v>
      </c>
      <c r="I16" s="562" t="s">
        <v>168</v>
      </c>
      <c r="J16" s="664">
        <v>15.891</v>
      </c>
      <c r="K16" s="562" t="s">
        <v>8</v>
      </c>
      <c r="L16" s="651">
        <v>19.368</v>
      </c>
      <c r="M16" s="652" t="s">
        <v>14</v>
      </c>
      <c r="N16" s="86">
        <v>17.008</v>
      </c>
      <c r="O16" s="39" t="s">
        <v>11</v>
      </c>
      <c r="P16" s="586">
        <v>15.661</v>
      </c>
      <c r="Q16" s="589" t="s">
        <v>11</v>
      </c>
      <c r="R16" s="777">
        <v>15.24</v>
      </c>
      <c r="S16" s="769" t="s">
        <v>9</v>
      </c>
    </row>
    <row r="17" spans="1:19" ht="12.75">
      <c r="A17" s="663" t="s">
        <v>46</v>
      </c>
      <c r="B17" s="660" t="s">
        <v>168</v>
      </c>
      <c r="C17" s="661" t="s">
        <v>168</v>
      </c>
      <c r="D17" s="660" t="s">
        <v>168</v>
      </c>
      <c r="E17" s="661" t="s">
        <v>168</v>
      </c>
      <c r="F17" s="660" t="s">
        <v>168</v>
      </c>
      <c r="G17" s="661" t="s">
        <v>168</v>
      </c>
      <c r="H17" s="662" t="s">
        <v>168</v>
      </c>
      <c r="I17" s="562" t="s">
        <v>168</v>
      </c>
      <c r="J17" s="662" t="s">
        <v>168</v>
      </c>
      <c r="K17" s="562" t="s">
        <v>168</v>
      </c>
      <c r="L17" s="651">
        <v>32.233</v>
      </c>
      <c r="M17" s="652" t="s">
        <v>16</v>
      </c>
      <c r="N17" s="651" t="s">
        <v>168</v>
      </c>
      <c r="O17" s="652" t="s">
        <v>168</v>
      </c>
      <c r="P17" s="651" t="s">
        <v>168</v>
      </c>
      <c r="Q17" s="652" t="s">
        <v>168</v>
      </c>
      <c r="R17" s="662" t="s">
        <v>168</v>
      </c>
      <c r="S17" s="562" t="s">
        <v>168</v>
      </c>
    </row>
    <row r="18" spans="1:19" ht="12.75">
      <c r="A18" s="659" t="s">
        <v>160</v>
      </c>
      <c r="B18" s="607" t="s">
        <v>168</v>
      </c>
      <c r="C18" s="608" t="s">
        <v>168</v>
      </c>
      <c r="D18" s="607" t="s">
        <v>168</v>
      </c>
      <c r="E18" s="608" t="s">
        <v>168</v>
      </c>
      <c r="F18" s="607" t="s">
        <v>168</v>
      </c>
      <c r="G18" s="608" t="s">
        <v>168</v>
      </c>
      <c r="H18" s="86" t="s">
        <v>168</v>
      </c>
      <c r="I18" s="39" t="s">
        <v>168</v>
      </c>
      <c r="J18" s="86" t="s">
        <v>168</v>
      </c>
      <c r="K18" s="39" t="s">
        <v>168</v>
      </c>
      <c r="L18" s="651">
        <v>16.541</v>
      </c>
      <c r="M18" s="652" t="s">
        <v>11</v>
      </c>
      <c r="N18" s="86">
        <v>19.424</v>
      </c>
      <c r="O18" s="39" t="s">
        <v>13</v>
      </c>
      <c r="P18" s="586">
        <v>15.594</v>
      </c>
      <c r="Q18" s="589" t="s">
        <v>10</v>
      </c>
      <c r="R18" s="777">
        <v>17.457</v>
      </c>
      <c r="S18" s="769" t="s">
        <v>14</v>
      </c>
    </row>
    <row r="19" spans="1:19" ht="13.5" thickBot="1">
      <c r="A19" s="658" t="s">
        <v>179</v>
      </c>
      <c r="B19" s="605" t="s">
        <v>168</v>
      </c>
      <c r="C19" s="606" t="s">
        <v>168</v>
      </c>
      <c r="D19" s="605" t="s">
        <v>168</v>
      </c>
      <c r="E19" s="606" t="s">
        <v>168</v>
      </c>
      <c r="F19" s="605" t="s">
        <v>168</v>
      </c>
      <c r="G19" s="606" t="s">
        <v>168</v>
      </c>
      <c r="H19" s="605" t="s">
        <v>168</v>
      </c>
      <c r="I19" s="606" t="s">
        <v>168</v>
      </c>
      <c r="J19" s="605" t="s">
        <v>168</v>
      </c>
      <c r="K19" s="606" t="s">
        <v>168</v>
      </c>
      <c r="L19" s="722">
        <v>25.542</v>
      </c>
      <c r="M19" s="723" t="s">
        <v>15</v>
      </c>
      <c r="N19" s="605">
        <v>15.683</v>
      </c>
      <c r="O19" s="606" t="s">
        <v>8</v>
      </c>
      <c r="P19" s="604" t="s">
        <v>102</v>
      </c>
      <c r="Q19" s="720" t="s">
        <v>19</v>
      </c>
      <c r="R19" s="655">
        <v>15.279</v>
      </c>
      <c r="S19" s="772" t="s">
        <v>10</v>
      </c>
    </row>
  </sheetData>
  <sheetProtection/>
  <mergeCells count="10">
    <mergeCell ref="R2:S2"/>
    <mergeCell ref="A1:S1"/>
    <mergeCell ref="P2:Q2"/>
    <mergeCell ref="N2:O2"/>
    <mergeCell ref="L2:M2"/>
    <mergeCell ref="B2:C2"/>
    <mergeCell ref="D2:E2"/>
    <mergeCell ref="H2:I2"/>
    <mergeCell ref="F2:G2"/>
    <mergeCell ref="J2:K2"/>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59"/>
  <sheetViews>
    <sheetView zoomScalePageLayoutView="0" workbookViewId="0" topLeftCell="A1">
      <selection activeCell="C6" sqref="C6"/>
    </sheetView>
  </sheetViews>
  <sheetFormatPr defaultColWidth="9.00390625" defaultRowHeight="12.75"/>
  <cols>
    <col min="1" max="1" width="25.625" style="0" bestFit="1" customWidth="1"/>
    <col min="2" max="2" width="2.75390625" style="0" customWidth="1"/>
    <col min="3" max="3" width="25.00390625" style="0" bestFit="1" customWidth="1"/>
  </cols>
  <sheetData>
    <row r="1" spans="1:6" ht="13.5" thickBot="1">
      <c r="A1" s="813" t="s">
        <v>88</v>
      </c>
      <c r="B1" s="794"/>
      <c r="C1" s="795"/>
      <c r="D1" s="63"/>
      <c r="E1" s="63"/>
      <c r="F1" s="63"/>
    </row>
    <row r="2" spans="1:3" ht="12.75">
      <c r="A2" s="32" t="s">
        <v>1</v>
      </c>
      <c r="B2" s="33"/>
      <c r="C2" s="34"/>
    </row>
    <row r="3" spans="1:3" ht="12.75">
      <c r="A3" s="5" t="s">
        <v>51</v>
      </c>
      <c r="B3" s="3">
        <v>7</v>
      </c>
      <c r="C3" s="35" t="s">
        <v>227</v>
      </c>
    </row>
    <row r="4" spans="1:3" ht="12.75">
      <c r="A4" s="5" t="s">
        <v>46</v>
      </c>
      <c r="B4" s="3">
        <v>7</v>
      </c>
      <c r="C4" s="35" t="s">
        <v>89</v>
      </c>
    </row>
    <row r="5" spans="1:3" ht="12.75">
      <c r="A5" s="5" t="s">
        <v>91</v>
      </c>
      <c r="B5" s="3">
        <v>6</v>
      </c>
      <c r="C5" s="35" t="s">
        <v>92</v>
      </c>
    </row>
    <row r="6" spans="1:3" ht="12.75">
      <c r="A6" s="5" t="s">
        <v>62</v>
      </c>
      <c r="B6" s="3">
        <v>6</v>
      </c>
      <c r="C6" s="36" t="s">
        <v>828</v>
      </c>
    </row>
    <row r="7" spans="1:3" ht="12.75">
      <c r="A7" s="5" t="s">
        <v>53</v>
      </c>
      <c r="B7" s="3">
        <v>4</v>
      </c>
      <c r="C7" s="35" t="s">
        <v>93</v>
      </c>
    </row>
    <row r="8" spans="1:6" ht="12.75">
      <c r="A8" s="5" t="s">
        <v>48</v>
      </c>
      <c r="B8" s="3">
        <v>2</v>
      </c>
      <c r="C8" s="35" t="s">
        <v>90</v>
      </c>
      <c r="E8" s="15"/>
      <c r="F8" s="31"/>
    </row>
    <row r="9" spans="1:6" ht="12.75">
      <c r="A9" s="5" t="s">
        <v>95</v>
      </c>
      <c r="B9" s="3">
        <v>2</v>
      </c>
      <c r="C9" s="35" t="s">
        <v>94</v>
      </c>
      <c r="E9" s="15"/>
      <c r="F9" s="31"/>
    </row>
    <row r="10" spans="1:6" ht="12.75">
      <c r="A10" s="5" t="s">
        <v>98</v>
      </c>
      <c r="B10" s="3">
        <v>2</v>
      </c>
      <c r="C10" s="36" t="s">
        <v>226</v>
      </c>
      <c r="E10" s="15"/>
      <c r="F10" s="31"/>
    </row>
    <row r="11" spans="1:6" ht="12.75">
      <c r="A11" s="5" t="s">
        <v>52</v>
      </c>
      <c r="B11" s="3">
        <v>2</v>
      </c>
      <c r="C11" s="35" t="s">
        <v>679</v>
      </c>
      <c r="E11" s="15"/>
      <c r="F11" s="31"/>
    </row>
    <row r="12" spans="1:3" ht="12.75">
      <c r="A12" s="5" t="s">
        <v>179</v>
      </c>
      <c r="B12" s="3">
        <v>2</v>
      </c>
      <c r="C12" s="36" t="s">
        <v>755</v>
      </c>
    </row>
    <row r="13" spans="1:6" ht="12.75">
      <c r="A13" s="5" t="s">
        <v>61</v>
      </c>
      <c r="B13" s="3">
        <v>2</v>
      </c>
      <c r="C13" s="35" t="s">
        <v>809</v>
      </c>
      <c r="E13" s="15"/>
      <c r="F13" s="31"/>
    </row>
    <row r="14" spans="1:6" ht="12.75">
      <c r="A14" s="5" t="s">
        <v>44</v>
      </c>
      <c r="B14" s="3">
        <v>1</v>
      </c>
      <c r="C14" s="35">
        <v>67</v>
      </c>
      <c r="E14" s="15"/>
      <c r="F14" s="31"/>
    </row>
    <row r="15" spans="1:6" ht="12.75">
      <c r="A15" s="5" t="s">
        <v>49</v>
      </c>
      <c r="B15" s="3">
        <v>1</v>
      </c>
      <c r="C15" s="35">
        <v>71</v>
      </c>
      <c r="E15" s="15"/>
      <c r="F15" s="31"/>
    </row>
    <row r="16" spans="1:6" ht="12.75">
      <c r="A16" s="5" t="s">
        <v>54</v>
      </c>
      <c r="B16" s="3">
        <v>1</v>
      </c>
      <c r="C16" s="35">
        <v>87</v>
      </c>
      <c r="E16" s="15"/>
      <c r="F16" s="31"/>
    </row>
    <row r="17" spans="1:5" ht="12.75">
      <c r="A17" s="5" t="s">
        <v>57</v>
      </c>
      <c r="B17" s="3">
        <v>1</v>
      </c>
      <c r="C17" s="35">
        <v>91</v>
      </c>
      <c r="E17" s="15"/>
    </row>
    <row r="18" spans="1:6" ht="12.75">
      <c r="A18" s="5" t="s">
        <v>96</v>
      </c>
      <c r="B18" s="3">
        <v>1</v>
      </c>
      <c r="C18" s="35">
        <v>95</v>
      </c>
      <c r="E18" s="15"/>
      <c r="F18" s="31"/>
    </row>
    <row r="19" spans="1:6" ht="12.75">
      <c r="A19" s="5" t="s">
        <v>97</v>
      </c>
      <c r="B19" s="3">
        <v>1</v>
      </c>
      <c r="C19" s="35">
        <v>99</v>
      </c>
      <c r="E19" s="15"/>
      <c r="F19" s="31"/>
    </row>
    <row r="20" spans="1:6" ht="12.75">
      <c r="A20" s="5" t="s">
        <v>186</v>
      </c>
      <c r="B20" s="3">
        <v>1</v>
      </c>
      <c r="C20" s="36" t="s">
        <v>177</v>
      </c>
      <c r="E20" s="15"/>
      <c r="F20" s="31"/>
    </row>
    <row r="21" spans="1:6" ht="12.75">
      <c r="A21" s="5" t="s">
        <v>182</v>
      </c>
      <c r="B21" s="3">
        <v>1</v>
      </c>
      <c r="C21" s="36" t="s">
        <v>325</v>
      </c>
      <c r="E21" s="15"/>
      <c r="F21" s="31"/>
    </row>
    <row r="22" spans="1:6" ht="13.5" thickBot="1">
      <c r="A22" s="240" t="s">
        <v>324</v>
      </c>
      <c r="B22" s="241">
        <v>1</v>
      </c>
      <c r="C22" s="242" t="s">
        <v>737</v>
      </c>
      <c r="E22" s="15"/>
      <c r="F22" s="31"/>
    </row>
    <row r="23" ht="13.5" thickBot="1"/>
    <row r="24" spans="1:3" ht="12.75">
      <c r="A24" s="64" t="s">
        <v>7</v>
      </c>
      <c r="B24" s="33"/>
      <c r="C24" s="34"/>
    </row>
    <row r="25" spans="1:3" ht="12.75">
      <c r="A25" s="5" t="s">
        <v>51</v>
      </c>
      <c r="B25" s="3">
        <v>8</v>
      </c>
      <c r="C25" s="35" t="s">
        <v>99</v>
      </c>
    </row>
    <row r="26" spans="1:3" ht="12.75">
      <c r="A26" s="5" t="s">
        <v>103</v>
      </c>
      <c r="B26" s="3">
        <v>4</v>
      </c>
      <c r="C26" s="131" t="s">
        <v>680</v>
      </c>
    </row>
    <row r="27" spans="1:3" ht="12.75">
      <c r="A27" s="5" t="s">
        <v>95</v>
      </c>
      <c r="B27" s="3">
        <v>4</v>
      </c>
      <c r="C27" s="35" t="s">
        <v>738</v>
      </c>
    </row>
    <row r="28" spans="1:3" ht="12.75">
      <c r="A28" s="5" t="s">
        <v>182</v>
      </c>
      <c r="B28" s="3">
        <v>3</v>
      </c>
      <c r="C28" s="131" t="s">
        <v>756</v>
      </c>
    </row>
    <row r="29" spans="1:3" ht="12.75">
      <c r="A29" s="5" t="s">
        <v>61</v>
      </c>
      <c r="B29" s="3">
        <v>2</v>
      </c>
      <c r="C29" s="36" t="s">
        <v>226</v>
      </c>
    </row>
    <row r="30" spans="1:3" ht="12.75">
      <c r="A30" s="5" t="s">
        <v>64</v>
      </c>
      <c r="B30" s="3">
        <v>1</v>
      </c>
      <c r="C30" s="35">
        <v>91</v>
      </c>
    </row>
    <row r="31" spans="1:3" ht="12.75">
      <c r="A31" s="5" t="s">
        <v>53</v>
      </c>
      <c r="B31" s="3">
        <v>1</v>
      </c>
      <c r="C31" s="35">
        <v>96</v>
      </c>
    </row>
    <row r="32" spans="1:3" ht="12.75">
      <c r="A32" s="5" t="s">
        <v>161</v>
      </c>
      <c r="B32" s="3">
        <v>1</v>
      </c>
      <c r="C32" s="131" t="s">
        <v>228</v>
      </c>
    </row>
    <row r="33" spans="1:3" ht="12.75">
      <c r="A33" s="5" t="s">
        <v>52</v>
      </c>
      <c r="B33" s="3">
        <v>1</v>
      </c>
      <c r="C33" s="131" t="s">
        <v>762</v>
      </c>
    </row>
    <row r="34" spans="1:3" ht="12.75">
      <c r="A34" s="5" t="s">
        <v>795</v>
      </c>
      <c r="B34" s="3">
        <v>1</v>
      </c>
      <c r="C34" s="131" t="s">
        <v>810</v>
      </c>
    </row>
    <row r="35" spans="1:3" ht="13.5" thickBot="1">
      <c r="A35" s="240" t="s">
        <v>322</v>
      </c>
      <c r="B35" s="241">
        <v>1</v>
      </c>
      <c r="C35" s="298" t="s">
        <v>829</v>
      </c>
    </row>
    <row r="36" ht="13.5" thickBot="1"/>
    <row r="37" spans="1:3" ht="12.75">
      <c r="A37" s="64" t="s">
        <v>316</v>
      </c>
      <c r="B37" s="33"/>
      <c r="C37" s="34"/>
    </row>
    <row r="38" spans="1:3" ht="12.75">
      <c r="A38" s="5" t="s">
        <v>182</v>
      </c>
      <c r="B38" s="3">
        <v>2</v>
      </c>
      <c r="C38" s="131" t="s">
        <v>353</v>
      </c>
    </row>
    <row r="39" spans="1:3" ht="12.75">
      <c r="A39" s="5" t="s">
        <v>51</v>
      </c>
      <c r="B39" s="3">
        <v>2</v>
      </c>
      <c r="C39" s="131" t="s">
        <v>811</v>
      </c>
    </row>
    <row r="40" spans="1:3" ht="12.75">
      <c r="A40" s="5" t="s">
        <v>52</v>
      </c>
      <c r="B40" s="3">
        <v>2</v>
      </c>
      <c r="C40" s="131" t="s">
        <v>830</v>
      </c>
    </row>
    <row r="41" spans="1:3" ht="12.75">
      <c r="A41" s="5" t="s">
        <v>101</v>
      </c>
      <c r="B41" s="3">
        <v>1</v>
      </c>
      <c r="C41" s="131" t="s">
        <v>737</v>
      </c>
    </row>
    <row r="42" spans="1:3" ht="12.75">
      <c r="A42" s="5" t="s">
        <v>55</v>
      </c>
      <c r="B42" s="3">
        <v>1</v>
      </c>
      <c r="C42" s="131" t="s">
        <v>757</v>
      </c>
    </row>
    <row r="43" spans="1:3" ht="13.5" thickBot="1">
      <c r="A43" s="240" t="s">
        <v>179</v>
      </c>
      <c r="B43" s="241">
        <v>1</v>
      </c>
      <c r="C43" s="298" t="s">
        <v>762</v>
      </c>
    </row>
    <row r="45" ht="12.75">
      <c r="A45" s="75" t="s">
        <v>172</v>
      </c>
    </row>
    <row r="46" ht="12.75">
      <c r="A46" s="77" t="s">
        <v>1</v>
      </c>
    </row>
    <row r="47" spans="1:3" ht="12.75">
      <c r="A47" t="s">
        <v>354</v>
      </c>
      <c r="B47" s="812">
        <v>13.637</v>
      </c>
      <c r="C47" s="814"/>
    </row>
    <row r="48" spans="1:2" ht="12.75">
      <c r="A48" s="77" t="s">
        <v>173</v>
      </c>
      <c r="B48" s="76"/>
    </row>
    <row r="49" spans="1:3" ht="12.75">
      <c r="A49" t="s">
        <v>758</v>
      </c>
      <c r="B49" s="812">
        <v>13.421</v>
      </c>
      <c r="C49" s="814"/>
    </row>
    <row r="50" ht="12.75">
      <c r="B50" s="76"/>
    </row>
    <row r="51" spans="1:2" ht="12.75">
      <c r="A51" s="77" t="s">
        <v>7</v>
      </c>
      <c r="B51" s="76"/>
    </row>
    <row r="52" spans="1:3" ht="12.75">
      <c r="A52" t="s">
        <v>831</v>
      </c>
      <c r="B52" s="812">
        <v>16.62</v>
      </c>
      <c r="C52" s="812"/>
    </row>
    <row r="53" spans="1:2" ht="12.75">
      <c r="A53" s="77" t="s">
        <v>174</v>
      </c>
      <c r="B53" s="76"/>
    </row>
    <row r="54" spans="1:3" ht="12.75">
      <c r="A54" t="s">
        <v>832</v>
      </c>
      <c r="B54" s="812">
        <v>16.12</v>
      </c>
      <c r="C54" s="812"/>
    </row>
    <row r="56" spans="1:2" ht="12.75">
      <c r="A56" s="77" t="s">
        <v>316</v>
      </c>
      <c r="B56" s="76"/>
    </row>
    <row r="57" spans="1:3" ht="12.75">
      <c r="A57" t="s">
        <v>833</v>
      </c>
      <c r="B57" s="812">
        <v>15.205</v>
      </c>
      <c r="C57" s="812"/>
    </row>
    <row r="58" spans="1:2" ht="12.75">
      <c r="A58" s="77" t="s">
        <v>326</v>
      </c>
      <c r="B58" s="76"/>
    </row>
    <row r="59" spans="1:3" ht="12.75">
      <c r="A59" t="s">
        <v>834</v>
      </c>
      <c r="B59" s="812">
        <v>14.499</v>
      </c>
      <c r="C59" s="812"/>
    </row>
  </sheetData>
  <sheetProtection/>
  <mergeCells count="7">
    <mergeCell ref="B57:C57"/>
    <mergeCell ref="B59:C59"/>
    <mergeCell ref="B54:C54"/>
    <mergeCell ref="A1:C1"/>
    <mergeCell ref="B47:C47"/>
    <mergeCell ref="B49:C49"/>
    <mergeCell ref="B52:C52"/>
  </mergeCells>
  <printOptions/>
  <pageMargins left="0.787401575" right="0.787401575" top="0.984251969" bottom="0.984251969" header="0.4921259845" footer="0.4921259845"/>
  <pageSetup horizontalDpi="300" verticalDpi="300" orientation="portrait" paperSize="9" r:id="rId1"/>
  <ignoredErrors>
    <ignoredError sqref="C10:C11 C36:C38 C19:C27 C29:C33 C41:C43" numberStoredAsText="1"/>
    <ignoredError sqref="C12 C28" numberStoredAsText="1" twoDigitTextYear="1"/>
  </ignoredErrors>
</worksheet>
</file>

<file path=xl/worksheets/sheet6.xml><?xml version="1.0" encoding="utf-8"?>
<worksheet xmlns="http://schemas.openxmlformats.org/spreadsheetml/2006/main" xmlns:r="http://schemas.openxmlformats.org/officeDocument/2006/relationships">
  <dimension ref="A1:N46"/>
  <sheetViews>
    <sheetView zoomScalePageLayoutView="0" workbookViewId="0" topLeftCell="A1">
      <selection activeCell="A1" sqref="A1"/>
    </sheetView>
  </sheetViews>
  <sheetFormatPr defaultColWidth="9.00390625" defaultRowHeight="12.75"/>
  <cols>
    <col min="1" max="1" width="25.625" style="0" bestFit="1" customWidth="1"/>
    <col min="2" max="4" width="4.75390625" style="15" customWidth="1"/>
    <col min="6" max="6" width="16.625" style="0" bestFit="1" customWidth="1"/>
    <col min="7" max="9" width="4.75390625" style="15" customWidth="1"/>
    <col min="11" max="11" width="10.125" style="0" bestFit="1" customWidth="1"/>
    <col min="12" max="14" width="4.75390625" style="15" customWidth="1"/>
  </cols>
  <sheetData>
    <row r="1" spans="1:14" ht="13.5" thickBot="1">
      <c r="A1" s="349" t="s">
        <v>1</v>
      </c>
      <c r="B1" s="350" t="s">
        <v>8</v>
      </c>
      <c r="C1" s="350" t="s">
        <v>9</v>
      </c>
      <c r="D1" s="350" t="s">
        <v>10</v>
      </c>
      <c r="F1" s="351" t="s">
        <v>7</v>
      </c>
      <c r="G1" s="350" t="s">
        <v>8</v>
      </c>
      <c r="H1" s="350" t="s">
        <v>9</v>
      </c>
      <c r="I1" s="350" t="s">
        <v>10</v>
      </c>
      <c r="K1" s="351" t="s">
        <v>316</v>
      </c>
      <c r="L1" s="350" t="s">
        <v>8</v>
      </c>
      <c r="M1" s="350" t="s">
        <v>9</v>
      </c>
      <c r="N1" s="350" t="s">
        <v>10</v>
      </c>
    </row>
    <row r="2" spans="1:14" ht="12.75">
      <c r="A2" t="s">
        <v>51</v>
      </c>
      <c r="B2" s="15">
        <v>7</v>
      </c>
      <c r="C2" s="15">
        <v>4</v>
      </c>
      <c r="D2" s="15">
        <v>6</v>
      </c>
      <c r="F2" t="s">
        <v>51</v>
      </c>
      <c r="G2" s="15">
        <v>8</v>
      </c>
      <c r="H2" s="15">
        <v>5</v>
      </c>
      <c r="I2" s="15">
        <v>1</v>
      </c>
      <c r="K2" t="s">
        <v>51</v>
      </c>
      <c r="L2" s="15">
        <v>2</v>
      </c>
      <c r="M2" s="15">
        <v>3</v>
      </c>
      <c r="N2" s="15">
        <v>1</v>
      </c>
    </row>
    <row r="3" spans="1:14" ht="12.75">
      <c r="A3" t="s">
        <v>46</v>
      </c>
      <c r="B3" s="15">
        <v>7</v>
      </c>
      <c r="C3" s="15">
        <v>2</v>
      </c>
      <c r="D3" s="15">
        <v>4</v>
      </c>
      <c r="F3" t="s">
        <v>103</v>
      </c>
      <c r="G3" s="15">
        <v>4</v>
      </c>
      <c r="H3" s="15">
        <v>1</v>
      </c>
      <c r="I3" s="15">
        <v>1</v>
      </c>
      <c r="K3" t="s">
        <v>52</v>
      </c>
      <c r="L3" s="15">
        <v>2</v>
      </c>
      <c r="M3" s="15">
        <v>2</v>
      </c>
      <c r="N3" s="15">
        <v>3</v>
      </c>
    </row>
    <row r="4" spans="1:14" ht="12.75">
      <c r="A4" t="s">
        <v>359</v>
      </c>
      <c r="B4" s="15">
        <v>6</v>
      </c>
      <c r="C4" s="15">
        <v>6</v>
      </c>
      <c r="D4" s="15">
        <v>1</v>
      </c>
      <c r="F4" t="s">
        <v>55</v>
      </c>
      <c r="G4" s="15">
        <v>4</v>
      </c>
      <c r="H4" s="15">
        <v>1</v>
      </c>
      <c r="I4" s="15">
        <v>1</v>
      </c>
      <c r="K4" t="s">
        <v>182</v>
      </c>
      <c r="L4" s="15">
        <v>2</v>
      </c>
      <c r="M4" s="15">
        <v>2</v>
      </c>
      <c r="N4" s="15">
        <v>1</v>
      </c>
    </row>
    <row r="5" spans="1:14" ht="12.75">
      <c r="A5" t="s">
        <v>62</v>
      </c>
      <c r="B5" s="15">
        <v>6</v>
      </c>
      <c r="C5" s="15">
        <v>5</v>
      </c>
      <c r="D5" s="15">
        <v>1</v>
      </c>
      <c r="F5" t="s">
        <v>182</v>
      </c>
      <c r="G5" s="15">
        <v>3</v>
      </c>
      <c r="H5" s="15">
        <v>1</v>
      </c>
      <c r="I5" s="15">
        <v>1</v>
      </c>
      <c r="K5" t="s">
        <v>101</v>
      </c>
      <c r="L5" s="15">
        <v>1</v>
      </c>
      <c r="M5" s="15">
        <v>1</v>
      </c>
      <c r="N5" s="15">
        <v>0</v>
      </c>
    </row>
    <row r="6" spans="1:14" ht="12.75">
      <c r="A6" t="s">
        <v>53</v>
      </c>
      <c r="B6" s="15">
        <v>4</v>
      </c>
      <c r="C6" s="15">
        <v>3</v>
      </c>
      <c r="D6" s="15">
        <v>1</v>
      </c>
      <c r="F6" t="s">
        <v>61</v>
      </c>
      <c r="G6" s="15">
        <v>2</v>
      </c>
      <c r="H6" s="15">
        <v>3</v>
      </c>
      <c r="I6" s="15">
        <v>1</v>
      </c>
      <c r="K6" t="s">
        <v>55</v>
      </c>
      <c r="L6" s="15">
        <v>1</v>
      </c>
      <c r="M6" s="15">
        <v>0</v>
      </c>
      <c r="N6" s="15">
        <v>1</v>
      </c>
    </row>
    <row r="7" spans="1:14" ht="12.75">
      <c r="A7" t="s">
        <v>61</v>
      </c>
      <c r="B7" s="15">
        <v>2</v>
      </c>
      <c r="C7" s="15">
        <v>6</v>
      </c>
      <c r="D7" s="15">
        <v>0</v>
      </c>
      <c r="F7" t="s">
        <v>64</v>
      </c>
      <c r="G7" s="15">
        <v>1</v>
      </c>
      <c r="H7" s="15">
        <v>2</v>
      </c>
      <c r="I7" s="15">
        <v>2</v>
      </c>
      <c r="K7" t="s">
        <v>179</v>
      </c>
      <c r="L7" s="15">
        <v>1</v>
      </c>
      <c r="M7" s="15">
        <v>0</v>
      </c>
      <c r="N7" s="15">
        <v>1</v>
      </c>
    </row>
    <row r="8" spans="1:14" ht="12.75">
      <c r="A8" t="s">
        <v>55</v>
      </c>
      <c r="B8" s="15">
        <v>2</v>
      </c>
      <c r="C8" s="15">
        <v>4</v>
      </c>
      <c r="D8" s="15">
        <v>5</v>
      </c>
      <c r="F8" t="s">
        <v>52</v>
      </c>
      <c r="G8" s="15">
        <v>1</v>
      </c>
      <c r="H8" s="15">
        <v>2</v>
      </c>
      <c r="I8" s="15">
        <v>2</v>
      </c>
      <c r="K8" t="s">
        <v>120</v>
      </c>
      <c r="L8" s="15">
        <v>0</v>
      </c>
      <c r="M8" s="15">
        <v>1</v>
      </c>
      <c r="N8" s="15">
        <v>1</v>
      </c>
    </row>
    <row r="9" spans="1:14" ht="12.75">
      <c r="A9" t="s">
        <v>52</v>
      </c>
      <c r="B9" s="15">
        <v>2</v>
      </c>
      <c r="C9" s="15">
        <v>3</v>
      </c>
      <c r="D9" s="15">
        <v>1</v>
      </c>
      <c r="F9" t="s">
        <v>53</v>
      </c>
      <c r="G9" s="15">
        <v>1</v>
      </c>
      <c r="H9" s="15">
        <v>1</v>
      </c>
      <c r="I9" s="15">
        <v>3</v>
      </c>
      <c r="K9" t="s">
        <v>160</v>
      </c>
      <c r="L9" s="15">
        <v>0</v>
      </c>
      <c r="M9" s="15">
        <v>0</v>
      </c>
      <c r="N9" s="15">
        <v>1</v>
      </c>
    </row>
    <row r="10" spans="1:9" ht="12.75">
      <c r="A10" t="s">
        <v>360</v>
      </c>
      <c r="B10" s="15">
        <v>2</v>
      </c>
      <c r="C10" s="15">
        <v>0</v>
      </c>
      <c r="D10" s="15">
        <v>1</v>
      </c>
      <c r="F10" t="s">
        <v>322</v>
      </c>
      <c r="G10" s="15">
        <v>1</v>
      </c>
      <c r="H10" s="15">
        <v>0</v>
      </c>
      <c r="I10" s="15">
        <v>0</v>
      </c>
    </row>
    <row r="11" spans="1:9" ht="12.75">
      <c r="A11" t="s">
        <v>98</v>
      </c>
      <c r="B11" s="15">
        <v>2</v>
      </c>
      <c r="C11" s="15">
        <v>0</v>
      </c>
      <c r="D11" s="15">
        <v>0</v>
      </c>
      <c r="F11" t="s">
        <v>161</v>
      </c>
      <c r="G11" s="15">
        <v>1</v>
      </c>
      <c r="H11" s="15">
        <v>0</v>
      </c>
      <c r="I11" s="15">
        <v>0</v>
      </c>
    </row>
    <row r="12" spans="1:9" ht="12.75">
      <c r="A12" t="s">
        <v>179</v>
      </c>
      <c r="B12" s="15">
        <v>2</v>
      </c>
      <c r="C12" s="15">
        <v>0</v>
      </c>
      <c r="D12" s="15">
        <v>0</v>
      </c>
      <c r="F12" s="718" t="s">
        <v>795</v>
      </c>
      <c r="G12" s="15">
        <v>1</v>
      </c>
      <c r="H12" s="15">
        <v>0</v>
      </c>
      <c r="I12" s="15">
        <v>0</v>
      </c>
    </row>
    <row r="13" spans="1:9" ht="12.75">
      <c r="A13" t="s">
        <v>182</v>
      </c>
      <c r="B13" s="15">
        <v>1</v>
      </c>
      <c r="C13" s="15">
        <v>1</v>
      </c>
      <c r="D13" s="15">
        <v>2</v>
      </c>
      <c r="F13" t="s">
        <v>98</v>
      </c>
      <c r="G13" s="15">
        <v>0</v>
      </c>
      <c r="H13" s="15">
        <v>5</v>
      </c>
      <c r="I13" s="15">
        <v>2</v>
      </c>
    </row>
    <row r="14" spans="1:9" ht="12.75">
      <c r="A14" t="s">
        <v>96</v>
      </c>
      <c r="B14" s="15">
        <v>1</v>
      </c>
      <c r="C14" s="15">
        <v>1</v>
      </c>
      <c r="D14" s="15">
        <v>2</v>
      </c>
      <c r="F14" t="s">
        <v>361</v>
      </c>
      <c r="G14" s="15">
        <v>0</v>
      </c>
      <c r="H14" s="15">
        <v>3</v>
      </c>
      <c r="I14" s="15">
        <v>2</v>
      </c>
    </row>
    <row r="15" spans="1:9" ht="12.75">
      <c r="A15" t="s">
        <v>54</v>
      </c>
      <c r="B15" s="15">
        <v>1</v>
      </c>
      <c r="C15" s="15">
        <v>0</v>
      </c>
      <c r="D15" s="15">
        <v>4</v>
      </c>
      <c r="F15" t="s">
        <v>320</v>
      </c>
      <c r="G15" s="15">
        <v>0</v>
      </c>
      <c r="H15" s="15">
        <v>1</v>
      </c>
      <c r="I15" s="15">
        <v>1</v>
      </c>
    </row>
    <row r="16" spans="1:9" ht="12.75">
      <c r="A16" t="s">
        <v>362</v>
      </c>
      <c r="B16" s="15">
        <v>1</v>
      </c>
      <c r="C16" s="15">
        <v>0</v>
      </c>
      <c r="D16" s="15">
        <v>0</v>
      </c>
      <c r="F16" t="s">
        <v>208</v>
      </c>
      <c r="G16" s="15">
        <v>0</v>
      </c>
      <c r="H16" s="15">
        <v>1</v>
      </c>
      <c r="I16" s="15">
        <v>1</v>
      </c>
    </row>
    <row r="17" spans="1:9" ht="12.75">
      <c r="A17" t="s">
        <v>186</v>
      </c>
      <c r="B17" s="15">
        <v>1</v>
      </c>
      <c r="C17" s="15">
        <v>0</v>
      </c>
      <c r="D17" s="15">
        <v>0</v>
      </c>
      <c r="F17" t="s">
        <v>48</v>
      </c>
      <c r="G17" s="15">
        <v>0</v>
      </c>
      <c r="H17" s="15">
        <v>0</v>
      </c>
      <c r="I17" s="15">
        <v>2</v>
      </c>
    </row>
    <row r="18" spans="1:9" ht="12.75">
      <c r="A18" t="s">
        <v>363</v>
      </c>
      <c r="B18" s="15">
        <v>1</v>
      </c>
      <c r="C18" s="15">
        <v>0</v>
      </c>
      <c r="D18" s="15">
        <v>0</v>
      </c>
      <c r="F18" t="s">
        <v>100</v>
      </c>
      <c r="G18" s="15">
        <v>0</v>
      </c>
      <c r="H18" s="15">
        <v>0</v>
      </c>
      <c r="I18" s="15">
        <v>2</v>
      </c>
    </row>
    <row r="19" spans="1:9" ht="12.75">
      <c r="A19" t="s">
        <v>324</v>
      </c>
      <c r="B19" s="15">
        <v>1</v>
      </c>
      <c r="C19" s="15">
        <v>0</v>
      </c>
      <c r="D19" s="15">
        <v>0</v>
      </c>
      <c r="F19" t="s">
        <v>54</v>
      </c>
      <c r="G19" s="15">
        <v>0</v>
      </c>
      <c r="H19" s="15">
        <v>0</v>
      </c>
      <c r="I19" s="15">
        <v>1</v>
      </c>
    </row>
    <row r="20" spans="1:9" ht="12.75">
      <c r="A20" t="s">
        <v>57</v>
      </c>
      <c r="B20" s="15">
        <v>1</v>
      </c>
      <c r="C20" s="15">
        <v>0</v>
      </c>
      <c r="D20" s="15">
        <v>0</v>
      </c>
      <c r="F20" t="s">
        <v>152</v>
      </c>
      <c r="G20" s="15">
        <v>0</v>
      </c>
      <c r="H20" s="15">
        <v>0</v>
      </c>
      <c r="I20" s="15">
        <v>1</v>
      </c>
    </row>
    <row r="21" spans="1:9" ht="12.75">
      <c r="A21" t="s">
        <v>44</v>
      </c>
      <c r="B21" s="15">
        <v>1</v>
      </c>
      <c r="C21" s="15">
        <v>0</v>
      </c>
      <c r="D21" s="15">
        <v>0</v>
      </c>
      <c r="F21" t="s">
        <v>350</v>
      </c>
      <c r="G21" s="15">
        <v>0</v>
      </c>
      <c r="H21" s="15">
        <v>0</v>
      </c>
      <c r="I21" s="15">
        <v>1</v>
      </c>
    </row>
    <row r="22" spans="1:9" ht="12.75">
      <c r="A22" t="s">
        <v>105</v>
      </c>
      <c r="B22" s="15">
        <v>0</v>
      </c>
      <c r="C22" s="15">
        <v>4</v>
      </c>
      <c r="D22" s="15">
        <v>6</v>
      </c>
      <c r="F22" t="s">
        <v>230</v>
      </c>
      <c r="G22" s="15">
        <v>0</v>
      </c>
      <c r="H22" s="15">
        <v>0</v>
      </c>
      <c r="I22" s="15">
        <v>1</v>
      </c>
    </row>
    <row r="23" spans="1:9" ht="12.75">
      <c r="A23" t="s">
        <v>258</v>
      </c>
      <c r="B23" s="15">
        <v>0</v>
      </c>
      <c r="C23" s="15">
        <v>2</v>
      </c>
      <c r="D23" s="15">
        <v>0</v>
      </c>
      <c r="F23" t="s">
        <v>108</v>
      </c>
      <c r="G23" s="15">
        <v>0</v>
      </c>
      <c r="H23" s="15">
        <v>0</v>
      </c>
      <c r="I23" s="15">
        <v>1</v>
      </c>
    </row>
    <row r="24" spans="1:9" ht="12.75">
      <c r="A24" t="s">
        <v>139</v>
      </c>
      <c r="B24" s="15">
        <v>0</v>
      </c>
      <c r="C24" s="15">
        <v>1</v>
      </c>
      <c r="D24" s="15">
        <v>2</v>
      </c>
      <c r="F24" t="s">
        <v>364</v>
      </c>
      <c r="G24" s="15">
        <v>0</v>
      </c>
      <c r="H24" s="15">
        <v>0</v>
      </c>
      <c r="I24" s="15">
        <v>1</v>
      </c>
    </row>
    <row r="25" spans="1:9" ht="12.75">
      <c r="A25" t="s">
        <v>103</v>
      </c>
      <c r="B25" s="15">
        <v>0</v>
      </c>
      <c r="C25" s="15">
        <v>1</v>
      </c>
      <c r="D25" s="15">
        <v>1</v>
      </c>
      <c r="F25" t="s">
        <v>204</v>
      </c>
      <c r="G25" s="15">
        <v>0</v>
      </c>
      <c r="H25" s="15">
        <v>0</v>
      </c>
      <c r="I25" s="15">
        <v>1</v>
      </c>
    </row>
    <row r="26" spans="1:9" ht="12.75">
      <c r="A26" t="s">
        <v>162</v>
      </c>
      <c r="B26" s="15">
        <v>0</v>
      </c>
      <c r="C26" s="15">
        <v>1</v>
      </c>
      <c r="D26" s="15">
        <v>1</v>
      </c>
      <c r="F26" t="s">
        <v>114</v>
      </c>
      <c r="G26" s="15">
        <v>0</v>
      </c>
      <c r="H26" s="15">
        <v>0</v>
      </c>
      <c r="I26" s="15">
        <v>1</v>
      </c>
    </row>
    <row r="27" spans="1:4" ht="12.75">
      <c r="A27" t="s">
        <v>663</v>
      </c>
      <c r="B27" s="15">
        <v>0</v>
      </c>
      <c r="C27" s="15">
        <v>1</v>
      </c>
      <c r="D27" s="15">
        <v>1</v>
      </c>
    </row>
    <row r="28" spans="1:8" ht="12.75">
      <c r="A28" t="s">
        <v>159</v>
      </c>
      <c r="B28" s="15">
        <v>0</v>
      </c>
      <c r="C28" s="15">
        <v>1</v>
      </c>
      <c r="D28" s="15">
        <v>0</v>
      </c>
      <c r="F28" s="718"/>
      <c r="H28" s="719"/>
    </row>
    <row r="29" spans="1:8" ht="12.75">
      <c r="A29" t="s">
        <v>208</v>
      </c>
      <c r="B29" s="15">
        <v>0</v>
      </c>
      <c r="C29" s="15">
        <v>1</v>
      </c>
      <c r="D29" s="15">
        <v>0</v>
      </c>
      <c r="F29" s="718"/>
      <c r="G29" s="718"/>
      <c r="H29" s="718"/>
    </row>
    <row r="30" spans="1:8" ht="12.75">
      <c r="A30" t="s">
        <v>108</v>
      </c>
      <c r="B30" s="15">
        <v>0</v>
      </c>
      <c r="C30" s="15">
        <v>1</v>
      </c>
      <c r="D30" s="15">
        <v>0</v>
      </c>
      <c r="F30" s="718"/>
      <c r="G30" s="718"/>
      <c r="H30" s="718"/>
    </row>
    <row r="31" spans="1:4" ht="12.75">
      <c r="A31" t="s">
        <v>120</v>
      </c>
      <c r="B31" s="15">
        <v>0</v>
      </c>
      <c r="C31" s="15">
        <v>1</v>
      </c>
      <c r="D31" s="15">
        <v>0</v>
      </c>
    </row>
    <row r="32" spans="1:4" ht="12.75">
      <c r="A32" t="s">
        <v>365</v>
      </c>
      <c r="B32" s="15">
        <v>0</v>
      </c>
      <c r="C32" s="15">
        <v>1</v>
      </c>
      <c r="D32" s="15">
        <v>0</v>
      </c>
    </row>
    <row r="33" spans="1:4" ht="12.75">
      <c r="A33" t="s">
        <v>200</v>
      </c>
      <c r="B33" s="15">
        <v>0</v>
      </c>
      <c r="C33" s="15">
        <v>0</v>
      </c>
      <c r="D33" s="15">
        <v>2</v>
      </c>
    </row>
    <row r="34" spans="1:4" ht="12.75">
      <c r="A34" t="s">
        <v>166</v>
      </c>
      <c r="B34" s="15">
        <v>0</v>
      </c>
      <c r="C34" s="15">
        <v>0</v>
      </c>
      <c r="D34" s="15">
        <v>1</v>
      </c>
    </row>
    <row r="35" spans="1:4" ht="12.75">
      <c r="A35" t="s">
        <v>748</v>
      </c>
      <c r="B35" s="15">
        <v>0</v>
      </c>
      <c r="C35" s="15">
        <v>0</v>
      </c>
      <c r="D35" s="15">
        <v>1</v>
      </c>
    </row>
    <row r="36" spans="1:4" ht="12.75">
      <c r="A36" t="s">
        <v>118</v>
      </c>
      <c r="B36" s="15">
        <v>0</v>
      </c>
      <c r="C36" s="15">
        <v>0</v>
      </c>
      <c r="D36" s="15">
        <v>1</v>
      </c>
    </row>
    <row r="37" spans="1:4" ht="12.75">
      <c r="A37" t="s">
        <v>201</v>
      </c>
      <c r="B37" s="15">
        <v>0</v>
      </c>
      <c r="C37" s="15">
        <v>0</v>
      </c>
      <c r="D37" s="15">
        <v>1</v>
      </c>
    </row>
    <row r="38" spans="1:4" ht="12.75">
      <c r="A38" t="s">
        <v>112</v>
      </c>
      <c r="B38" s="15">
        <v>0</v>
      </c>
      <c r="C38" s="15">
        <v>0</v>
      </c>
      <c r="D38" s="15">
        <v>1</v>
      </c>
    </row>
    <row r="39" spans="1:4" ht="12.75">
      <c r="A39" t="s">
        <v>126</v>
      </c>
      <c r="B39" s="15">
        <v>0</v>
      </c>
      <c r="C39" s="15">
        <v>0</v>
      </c>
      <c r="D39" s="15">
        <v>1</v>
      </c>
    </row>
    <row r="40" spans="1:4" ht="12.75">
      <c r="A40" t="s">
        <v>161</v>
      </c>
      <c r="B40" s="15">
        <v>0</v>
      </c>
      <c r="C40" s="15">
        <v>0</v>
      </c>
      <c r="D40" s="15">
        <v>1</v>
      </c>
    </row>
    <row r="41" spans="1:4" ht="12.75">
      <c r="A41" t="s">
        <v>101</v>
      </c>
      <c r="B41" s="15">
        <v>0</v>
      </c>
      <c r="C41" s="15">
        <v>0</v>
      </c>
      <c r="D41" s="15">
        <v>1</v>
      </c>
    </row>
    <row r="42" spans="1:4" ht="12.75">
      <c r="A42" t="s">
        <v>181</v>
      </c>
      <c r="B42" s="15">
        <v>0</v>
      </c>
      <c r="C42" s="15">
        <v>0</v>
      </c>
      <c r="D42" s="15">
        <v>1</v>
      </c>
    </row>
    <row r="43" spans="2:3" ht="12.75">
      <c r="B43"/>
      <c r="C43"/>
    </row>
    <row r="44" spans="2:3" ht="12.75">
      <c r="B44"/>
      <c r="C44"/>
    </row>
    <row r="45" spans="2:3" ht="12.75">
      <c r="B45"/>
      <c r="C45"/>
    </row>
    <row r="46" spans="2:3" ht="12.75">
      <c r="B46"/>
      <c r="C46"/>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J209"/>
  <sheetViews>
    <sheetView zoomScalePageLayoutView="0" workbookViewId="0" topLeftCell="A184">
      <selection activeCell="A205" sqref="A205"/>
    </sheetView>
  </sheetViews>
  <sheetFormatPr defaultColWidth="9.00390625" defaultRowHeight="12.75"/>
  <cols>
    <col min="1" max="1" width="4.75390625" style="15" customWidth="1"/>
    <col min="2" max="2" width="5.00390625" style="15" bestFit="1" customWidth="1"/>
    <col min="3" max="3" width="24.25390625" style="0" bestFit="1" customWidth="1"/>
    <col min="4" max="4" width="7.00390625" style="31" customWidth="1"/>
    <col min="5" max="5" width="31.625" style="0" bestFit="1" customWidth="1"/>
    <col min="6" max="6" width="7.00390625" style="31" customWidth="1"/>
    <col min="7" max="7" width="14.125" style="0" bestFit="1" customWidth="1"/>
    <col min="8" max="8" width="7.00390625" style="31" customWidth="1"/>
  </cols>
  <sheetData>
    <row r="1" spans="1:5" ht="12.75">
      <c r="A1" s="15" t="s">
        <v>8</v>
      </c>
      <c r="B1" s="15">
        <v>1967</v>
      </c>
      <c r="C1" t="s">
        <v>366</v>
      </c>
      <c r="D1" s="65" t="s">
        <v>45</v>
      </c>
      <c r="E1" t="s">
        <v>586</v>
      </c>
    </row>
    <row r="2" spans="3:5" ht="12.75">
      <c r="C2" t="s">
        <v>367</v>
      </c>
      <c r="E2" t="s">
        <v>728</v>
      </c>
    </row>
    <row r="3" ht="12.75">
      <c r="C3" t="s">
        <v>368</v>
      </c>
    </row>
    <row r="5" spans="1:4" ht="12.75">
      <c r="A5" s="15" t="s">
        <v>9</v>
      </c>
      <c r="B5" s="15">
        <v>1968</v>
      </c>
      <c r="C5" t="s">
        <v>369</v>
      </c>
      <c r="D5" s="65" t="s">
        <v>47</v>
      </c>
    </row>
    <row r="6" spans="2:5" ht="12.75">
      <c r="B6" s="15" t="s">
        <v>547</v>
      </c>
      <c r="C6" t="s">
        <v>9</v>
      </c>
      <c r="E6" t="s">
        <v>588</v>
      </c>
    </row>
    <row r="7" ht="12.75">
      <c r="C7" t="s">
        <v>10</v>
      </c>
    </row>
    <row r="9" spans="1:4" ht="12.75">
      <c r="A9" s="15" t="s">
        <v>10</v>
      </c>
      <c r="B9" s="15">
        <v>1969</v>
      </c>
      <c r="C9" t="s">
        <v>369</v>
      </c>
      <c r="D9" s="457">
        <v>76</v>
      </c>
    </row>
    <row r="10" spans="2:4" ht="12.75">
      <c r="B10" s="15" t="s">
        <v>554</v>
      </c>
      <c r="C10" t="s">
        <v>370</v>
      </c>
      <c r="D10" s="456">
        <v>81</v>
      </c>
    </row>
    <row r="11" spans="3:4" ht="12.75">
      <c r="C11" t="s">
        <v>371</v>
      </c>
      <c r="D11" s="31">
        <v>83.5</v>
      </c>
    </row>
    <row r="13" spans="1:4" ht="12.75">
      <c r="A13" s="15" t="s">
        <v>11</v>
      </c>
      <c r="B13" s="15">
        <v>1970</v>
      </c>
      <c r="C13" t="s">
        <v>372</v>
      </c>
      <c r="D13" s="65">
        <v>77.5</v>
      </c>
    </row>
    <row r="14" spans="2:4" ht="12.75">
      <c r="B14" s="15" t="s">
        <v>550</v>
      </c>
      <c r="C14" t="s">
        <v>367</v>
      </c>
      <c r="D14" s="457">
        <v>81</v>
      </c>
    </row>
    <row r="15" spans="3:4" ht="12.75">
      <c r="C15" t="s">
        <v>373</v>
      </c>
      <c r="D15" s="457">
        <v>85</v>
      </c>
    </row>
    <row r="16" ht="12.75">
      <c r="D16" s="456"/>
    </row>
    <row r="17" spans="1:4" ht="12.75">
      <c r="A17" s="15" t="s">
        <v>12</v>
      </c>
      <c r="B17" s="15">
        <v>1971</v>
      </c>
      <c r="C17" t="s">
        <v>374</v>
      </c>
      <c r="D17" s="457">
        <v>80</v>
      </c>
    </row>
    <row r="18" spans="2:4" ht="12.75">
      <c r="B18" s="15" t="s">
        <v>566</v>
      </c>
      <c r="C18" t="s">
        <v>375</v>
      </c>
      <c r="D18" s="456">
        <v>81</v>
      </c>
    </row>
    <row r="19" spans="3:4" ht="12.75">
      <c r="C19" t="s">
        <v>373</v>
      </c>
      <c r="D19" s="452">
        <v>83.25</v>
      </c>
    </row>
    <row r="20" ht="12.75">
      <c r="D20" s="456"/>
    </row>
    <row r="21" spans="1:4" ht="12.75">
      <c r="A21" s="15" t="s">
        <v>13</v>
      </c>
      <c r="B21" s="15">
        <v>1972</v>
      </c>
      <c r="C21" t="s">
        <v>376</v>
      </c>
      <c r="D21" s="456">
        <v>57</v>
      </c>
    </row>
    <row r="22" spans="2:5" ht="12.75">
      <c r="B22" s="15" t="s">
        <v>548</v>
      </c>
      <c r="C22" t="s">
        <v>377</v>
      </c>
      <c r="D22" s="456">
        <v>71</v>
      </c>
      <c r="E22" t="s">
        <v>588</v>
      </c>
    </row>
    <row r="23" spans="3:4" ht="12.75">
      <c r="C23" t="s">
        <v>373</v>
      </c>
      <c r="D23" s="456">
        <v>78</v>
      </c>
    </row>
    <row r="24" ht="12.75">
      <c r="D24" s="456"/>
    </row>
    <row r="25" spans="1:4" ht="12.75">
      <c r="A25" s="15" t="s">
        <v>14</v>
      </c>
      <c r="B25" s="15">
        <v>1973</v>
      </c>
      <c r="C25" t="s">
        <v>372</v>
      </c>
      <c r="D25" s="457">
        <v>103</v>
      </c>
    </row>
    <row r="26" spans="2:4" ht="12.75">
      <c r="B26" s="15" t="s">
        <v>549</v>
      </c>
      <c r="C26" t="s">
        <v>378</v>
      </c>
      <c r="D26" s="457">
        <v>106</v>
      </c>
    </row>
    <row r="27" spans="3:4" ht="12.75">
      <c r="C27" t="s">
        <v>379</v>
      </c>
      <c r="D27" s="487">
        <v>113</v>
      </c>
    </row>
    <row r="28" ht="12.75">
      <c r="D28" s="456"/>
    </row>
    <row r="29" spans="1:4" ht="12.75">
      <c r="A29" s="15" t="s">
        <v>15</v>
      </c>
      <c r="B29" s="15">
        <v>1974</v>
      </c>
      <c r="C29" t="s">
        <v>369</v>
      </c>
      <c r="D29" s="457">
        <v>81</v>
      </c>
    </row>
    <row r="30" spans="2:4" ht="12.75">
      <c r="B30" s="15" t="s">
        <v>555</v>
      </c>
      <c r="C30" t="s">
        <v>380</v>
      </c>
      <c r="D30" s="457">
        <v>88</v>
      </c>
    </row>
    <row r="31" spans="3:4" ht="12.75">
      <c r="C31" t="s">
        <v>381</v>
      </c>
      <c r="D31" s="487">
        <v>92</v>
      </c>
    </row>
    <row r="32" spans="4:10" ht="12.75">
      <c r="D32" s="456"/>
      <c r="J32" s="447"/>
    </row>
    <row r="33" spans="1:10" ht="12.75">
      <c r="A33" s="15" t="s">
        <v>16</v>
      </c>
      <c r="B33" s="15">
        <v>1975</v>
      </c>
      <c r="C33" t="s">
        <v>382</v>
      </c>
      <c r="D33" s="487">
        <v>50</v>
      </c>
      <c r="J33" s="447"/>
    </row>
    <row r="34" spans="2:10" ht="12.75">
      <c r="B34" s="15" t="s">
        <v>554</v>
      </c>
      <c r="C34" t="s">
        <v>383</v>
      </c>
      <c r="D34" s="487">
        <v>50.5</v>
      </c>
      <c r="J34" s="447"/>
    </row>
    <row r="35" spans="3:10" ht="12.75">
      <c r="C35" t="s">
        <v>379</v>
      </c>
      <c r="D35" s="487">
        <v>51</v>
      </c>
      <c r="J35" s="447"/>
    </row>
    <row r="36" spans="4:10" ht="12.75">
      <c r="D36" s="456"/>
      <c r="J36" s="447"/>
    </row>
    <row r="37" spans="1:10" ht="12.75">
      <c r="A37" s="15" t="s">
        <v>17</v>
      </c>
      <c r="B37" s="15">
        <v>1976</v>
      </c>
      <c r="C37" t="s">
        <v>376</v>
      </c>
      <c r="D37" s="487">
        <v>45.5</v>
      </c>
      <c r="J37" s="447"/>
    </row>
    <row r="38" spans="2:10" ht="12.75">
      <c r="B38" s="15" t="s">
        <v>551</v>
      </c>
      <c r="C38" t="s">
        <v>552</v>
      </c>
      <c r="D38" s="457">
        <v>46</v>
      </c>
      <c r="J38" s="447"/>
    </row>
    <row r="39" spans="3:10" ht="12.75">
      <c r="C39" t="s">
        <v>371</v>
      </c>
      <c r="D39" s="457">
        <v>51</v>
      </c>
      <c r="J39" s="447"/>
    </row>
    <row r="40" spans="4:10" ht="12.75">
      <c r="D40" s="456"/>
      <c r="J40" s="447"/>
    </row>
    <row r="41" spans="1:10" ht="12.75">
      <c r="A41" s="15" t="s">
        <v>18</v>
      </c>
      <c r="B41" s="15">
        <v>1977</v>
      </c>
      <c r="C41" t="s">
        <v>384</v>
      </c>
      <c r="D41" s="457">
        <v>45</v>
      </c>
      <c r="J41" s="447"/>
    </row>
    <row r="42" spans="2:10" ht="12.75">
      <c r="B42" s="15" t="s">
        <v>557</v>
      </c>
      <c r="C42" t="s">
        <v>378</v>
      </c>
      <c r="D42" s="457">
        <v>47</v>
      </c>
      <c r="J42" s="447"/>
    </row>
    <row r="43" spans="3:10" ht="12.75">
      <c r="C43" t="s">
        <v>385</v>
      </c>
      <c r="D43" s="487">
        <v>50</v>
      </c>
      <c r="J43" s="447"/>
    </row>
    <row r="44" spans="4:10" ht="12.75">
      <c r="D44" s="456"/>
      <c r="J44" s="447"/>
    </row>
    <row r="45" spans="1:10" ht="12.75">
      <c r="A45" s="15" t="s">
        <v>19</v>
      </c>
      <c r="B45" s="15">
        <v>1978</v>
      </c>
      <c r="C45" t="s">
        <v>386</v>
      </c>
      <c r="D45" s="457">
        <v>46.3</v>
      </c>
      <c r="J45" s="447"/>
    </row>
    <row r="46" spans="2:10" ht="12.75">
      <c r="B46" s="15" t="s">
        <v>553</v>
      </c>
      <c r="C46" t="s">
        <v>552</v>
      </c>
      <c r="D46" s="457">
        <v>46.7</v>
      </c>
      <c r="J46" s="447"/>
    </row>
    <row r="47" spans="3:10" ht="12.75">
      <c r="C47" t="s">
        <v>558</v>
      </c>
      <c r="D47" s="487">
        <v>48.8</v>
      </c>
      <c r="J47" s="447"/>
    </row>
    <row r="48" spans="4:10" ht="12.75">
      <c r="D48" s="456"/>
      <c r="J48" s="447"/>
    </row>
    <row r="49" spans="1:10" ht="12.75">
      <c r="A49" s="15" t="s">
        <v>20</v>
      </c>
      <c r="B49" s="15">
        <v>1979</v>
      </c>
      <c r="C49" t="s">
        <v>376</v>
      </c>
      <c r="D49" s="456">
        <v>43.5</v>
      </c>
      <c r="J49" s="447"/>
    </row>
    <row r="50" spans="2:10" ht="12.75">
      <c r="B50" s="15" t="s">
        <v>549</v>
      </c>
      <c r="C50" t="s">
        <v>387</v>
      </c>
      <c r="D50" s="456">
        <v>51.5</v>
      </c>
      <c r="J50" s="447"/>
    </row>
    <row r="51" spans="3:10" ht="12.75">
      <c r="C51" t="s">
        <v>388</v>
      </c>
      <c r="D51" s="456">
        <v>52</v>
      </c>
      <c r="J51" s="447"/>
    </row>
    <row r="52" ht="12.75">
      <c r="J52" s="447"/>
    </row>
    <row r="53" spans="1:4" ht="12.75">
      <c r="A53" s="15" t="s">
        <v>21</v>
      </c>
      <c r="B53" s="15">
        <v>1980</v>
      </c>
      <c r="C53" t="s">
        <v>386</v>
      </c>
      <c r="D53" s="454">
        <v>47.5</v>
      </c>
    </row>
    <row r="54" spans="2:4" ht="12.75">
      <c r="B54" s="15" t="s">
        <v>554</v>
      </c>
      <c r="C54" t="s">
        <v>389</v>
      </c>
      <c r="D54" s="454">
        <v>51.7</v>
      </c>
    </row>
    <row r="55" spans="3:4" ht="12.75">
      <c r="C55" t="s">
        <v>373</v>
      </c>
      <c r="D55" s="455">
        <v>52.5</v>
      </c>
    </row>
    <row r="57" spans="1:4" ht="12.75">
      <c r="A57" s="15" t="s">
        <v>22</v>
      </c>
      <c r="B57" s="15">
        <v>1981</v>
      </c>
      <c r="C57" t="s">
        <v>386</v>
      </c>
      <c r="D57" s="31">
        <v>41.6</v>
      </c>
    </row>
    <row r="58" spans="2:4" ht="12.75">
      <c r="B58" s="15" t="s">
        <v>556</v>
      </c>
      <c r="C58" t="s">
        <v>378</v>
      </c>
      <c r="D58" s="31">
        <v>41.8</v>
      </c>
    </row>
    <row r="59" spans="3:4" ht="12.75">
      <c r="C59" t="s">
        <v>379</v>
      </c>
      <c r="D59" s="456">
        <v>47</v>
      </c>
    </row>
    <row r="61" spans="1:6" ht="12.75">
      <c r="A61" s="15" t="s">
        <v>23</v>
      </c>
      <c r="B61" s="15">
        <v>1982</v>
      </c>
      <c r="C61" t="s">
        <v>382</v>
      </c>
      <c r="D61" s="501">
        <v>38.5</v>
      </c>
      <c r="F61" s="452"/>
    </row>
    <row r="62" spans="2:6" ht="12.75">
      <c r="B62" s="15" t="s">
        <v>551</v>
      </c>
      <c r="C62" t="s">
        <v>627</v>
      </c>
      <c r="D62" s="501">
        <v>38.76</v>
      </c>
      <c r="F62" s="452"/>
    </row>
    <row r="63" spans="3:6" ht="12.75">
      <c r="C63" t="s">
        <v>371</v>
      </c>
      <c r="D63" s="501">
        <v>39.71</v>
      </c>
      <c r="F63" s="452"/>
    </row>
    <row r="64" ht="12.75">
      <c r="F64" s="452"/>
    </row>
    <row r="65" spans="1:6" ht="12.75">
      <c r="A65" s="15" t="s">
        <v>24</v>
      </c>
      <c r="B65" s="15">
        <v>1983</v>
      </c>
      <c r="C65" t="s">
        <v>376</v>
      </c>
      <c r="D65" s="501">
        <v>36.29</v>
      </c>
      <c r="F65" s="452"/>
    </row>
    <row r="66" spans="2:6" ht="12.75">
      <c r="B66" s="15" t="s">
        <v>557</v>
      </c>
      <c r="C66" t="s">
        <v>390</v>
      </c>
      <c r="D66" s="453">
        <v>37.98</v>
      </c>
      <c r="F66" s="452"/>
    </row>
    <row r="67" spans="3:6" ht="12.75">
      <c r="C67" t="s">
        <v>368</v>
      </c>
      <c r="D67" s="501">
        <v>45.81</v>
      </c>
      <c r="F67" s="452"/>
    </row>
    <row r="68" spans="4:6" ht="12.75">
      <c r="D68" s="452"/>
      <c r="F68" s="452"/>
    </row>
    <row r="69" spans="1:6" ht="12.75">
      <c r="A69" s="15" t="s">
        <v>25</v>
      </c>
      <c r="B69" s="15">
        <v>1984</v>
      </c>
      <c r="C69" t="s">
        <v>369</v>
      </c>
      <c r="D69" s="453">
        <v>34.85</v>
      </c>
      <c r="F69" s="452"/>
    </row>
    <row r="70" spans="2:6" ht="12.75">
      <c r="B70" s="15" t="s">
        <v>549</v>
      </c>
      <c r="C70" t="s">
        <v>378</v>
      </c>
      <c r="D70" s="453">
        <v>35.04</v>
      </c>
      <c r="F70" s="452"/>
    </row>
    <row r="71" spans="3:6" ht="12.75">
      <c r="C71" t="s">
        <v>391</v>
      </c>
      <c r="D71" s="501">
        <v>37.57</v>
      </c>
      <c r="F71" s="452"/>
    </row>
    <row r="72" spans="4:6" ht="12.75">
      <c r="D72" s="452"/>
      <c r="F72" s="452"/>
    </row>
    <row r="73" spans="1:6" ht="12.75">
      <c r="A73" s="15" t="s">
        <v>26</v>
      </c>
      <c r="B73" s="15">
        <v>1985</v>
      </c>
      <c r="C73" t="s">
        <v>369</v>
      </c>
      <c r="D73" s="453">
        <v>32.4</v>
      </c>
      <c r="F73" s="452"/>
    </row>
    <row r="74" spans="2:6" ht="12.75">
      <c r="B74" s="15" t="s">
        <v>555</v>
      </c>
      <c r="C74" t="s">
        <v>375</v>
      </c>
      <c r="D74" s="453">
        <v>37.47</v>
      </c>
      <c r="F74" s="452"/>
    </row>
    <row r="75" spans="3:6" ht="12.75">
      <c r="C75" t="s">
        <v>633</v>
      </c>
      <c r="D75" s="501">
        <v>39.45</v>
      </c>
      <c r="F75" s="452"/>
    </row>
    <row r="76" spans="4:6" ht="12.75">
      <c r="D76" s="452"/>
      <c r="F76" s="452"/>
    </row>
    <row r="77" spans="1:6" ht="12.75">
      <c r="A77" s="15" t="s">
        <v>27</v>
      </c>
      <c r="B77" s="15">
        <v>1986</v>
      </c>
      <c r="C77" t="s">
        <v>369</v>
      </c>
      <c r="D77" s="453">
        <v>33.59</v>
      </c>
      <c r="F77" s="452"/>
    </row>
    <row r="78" spans="2:6" ht="12.75">
      <c r="B78" s="15" t="s">
        <v>554</v>
      </c>
      <c r="C78" t="s">
        <v>641</v>
      </c>
      <c r="D78" s="453">
        <v>34.77</v>
      </c>
      <c r="F78" s="452"/>
    </row>
    <row r="79" spans="3:6" ht="12.75">
      <c r="C79" t="s">
        <v>368</v>
      </c>
      <c r="D79" s="501">
        <v>35.08</v>
      </c>
      <c r="F79" s="452"/>
    </row>
    <row r="80" spans="4:6" ht="12.75">
      <c r="D80" s="452"/>
      <c r="F80" s="452"/>
    </row>
    <row r="81" spans="1:6" ht="12.75">
      <c r="A81" s="15" t="s">
        <v>28</v>
      </c>
      <c r="B81" s="15">
        <v>1987</v>
      </c>
      <c r="C81" t="s">
        <v>392</v>
      </c>
      <c r="D81" s="453">
        <v>28.56</v>
      </c>
      <c r="F81" s="452"/>
    </row>
    <row r="82" spans="2:6" ht="12.75">
      <c r="B82" s="15" t="s">
        <v>556</v>
      </c>
      <c r="C82" t="s">
        <v>370</v>
      </c>
      <c r="D82" s="453">
        <v>29.03</v>
      </c>
      <c r="F82" s="452"/>
    </row>
    <row r="83" spans="3:6" ht="12.75">
      <c r="C83" t="s">
        <v>394</v>
      </c>
      <c r="D83" s="501">
        <v>32.99</v>
      </c>
      <c r="F83" s="452"/>
    </row>
    <row r="84" spans="4:6" ht="12.75">
      <c r="D84" s="452"/>
      <c r="F84" s="452"/>
    </row>
    <row r="85" spans="1:6" ht="12.75">
      <c r="A85" s="15" t="s">
        <v>29</v>
      </c>
      <c r="B85" s="15">
        <v>1988</v>
      </c>
      <c r="C85" t="s">
        <v>393</v>
      </c>
      <c r="D85" s="452">
        <v>32.85</v>
      </c>
      <c r="F85" s="452"/>
    </row>
    <row r="86" spans="2:6" ht="12.75">
      <c r="B86" s="15" t="s">
        <v>557</v>
      </c>
      <c r="C86" t="s">
        <v>378</v>
      </c>
      <c r="D86" s="452">
        <v>34.56</v>
      </c>
      <c r="F86" s="452"/>
    </row>
    <row r="87" spans="3:6" ht="12.75">
      <c r="C87" t="s">
        <v>394</v>
      </c>
      <c r="D87" s="452">
        <v>36.8</v>
      </c>
      <c r="F87" s="452"/>
    </row>
    <row r="88" spans="4:6" ht="12.75">
      <c r="D88" s="452"/>
      <c r="F88" s="452"/>
    </row>
    <row r="89" spans="1:6" ht="12.75">
      <c r="A89" s="15" t="s">
        <v>30</v>
      </c>
      <c r="B89" s="15">
        <v>1989</v>
      </c>
      <c r="C89" t="s">
        <v>382</v>
      </c>
      <c r="D89" s="452">
        <v>31.33</v>
      </c>
      <c r="F89" s="452"/>
    </row>
    <row r="90" spans="2:7" ht="12.75">
      <c r="B90" s="15" t="s">
        <v>560</v>
      </c>
      <c r="C90" t="s">
        <v>370</v>
      </c>
      <c r="D90" s="452">
        <v>31.54</v>
      </c>
      <c r="F90" s="452"/>
      <c r="G90" s="447"/>
    </row>
    <row r="91" spans="3:7" ht="12.75">
      <c r="C91" t="s">
        <v>395</v>
      </c>
      <c r="D91" s="452">
        <v>31.85</v>
      </c>
      <c r="F91" s="452"/>
      <c r="G91" s="447"/>
    </row>
    <row r="92" spans="4:7" ht="12.75">
      <c r="D92" s="452"/>
      <c r="F92" s="452"/>
      <c r="G92" s="447"/>
    </row>
    <row r="93" spans="1:7" ht="12.75">
      <c r="A93" s="15" t="s">
        <v>31</v>
      </c>
      <c r="B93" s="15">
        <v>1990</v>
      </c>
      <c r="C93" t="s">
        <v>396</v>
      </c>
      <c r="D93" s="452">
        <v>29.96</v>
      </c>
      <c r="F93" s="452"/>
      <c r="G93" s="447"/>
    </row>
    <row r="94" spans="2:7" ht="12.75">
      <c r="B94" s="15" t="s">
        <v>549</v>
      </c>
      <c r="C94" t="s">
        <v>397</v>
      </c>
      <c r="D94" s="452">
        <v>31.93</v>
      </c>
      <c r="F94" s="452"/>
      <c r="G94" s="447"/>
    </row>
    <row r="95" spans="3:7" ht="12.75">
      <c r="C95" t="s">
        <v>379</v>
      </c>
      <c r="D95" s="452">
        <v>32.09</v>
      </c>
      <c r="F95" s="452"/>
      <c r="G95" s="447"/>
    </row>
    <row r="96" spans="4:7" ht="12.75">
      <c r="D96" s="452"/>
      <c r="F96" s="452"/>
      <c r="G96" s="447"/>
    </row>
    <row r="97" spans="1:7" ht="12.75">
      <c r="A97" s="15" t="s">
        <v>32</v>
      </c>
      <c r="B97" s="15">
        <v>1991</v>
      </c>
      <c r="C97" t="s">
        <v>398</v>
      </c>
      <c r="D97" s="452">
        <v>30.12</v>
      </c>
      <c r="E97" t="s">
        <v>399</v>
      </c>
      <c r="F97" s="452">
        <v>59</v>
      </c>
      <c r="G97" s="447"/>
    </row>
    <row r="98" spans="2:7" ht="12.75">
      <c r="B98" s="15" t="s">
        <v>555</v>
      </c>
      <c r="C98" t="s">
        <v>397</v>
      </c>
      <c r="D98" s="452">
        <v>30.27</v>
      </c>
      <c r="E98" t="s">
        <v>401</v>
      </c>
      <c r="F98" s="452">
        <v>67.14</v>
      </c>
      <c r="G98" s="447"/>
    </row>
    <row r="99" spans="3:7" ht="12.75">
      <c r="C99" t="s">
        <v>395</v>
      </c>
      <c r="D99" s="452">
        <v>31.06</v>
      </c>
      <c r="E99" t="s">
        <v>644</v>
      </c>
      <c r="F99" s="452">
        <v>70.96</v>
      </c>
      <c r="G99" s="447"/>
    </row>
    <row r="100" spans="4:7" ht="12.75">
      <c r="D100" s="452"/>
      <c r="F100" s="452"/>
      <c r="G100" s="447"/>
    </row>
    <row r="101" spans="1:7" ht="12.75">
      <c r="A101" s="15" t="s">
        <v>33</v>
      </c>
      <c r="B101" s="15">
        <v>1992</v>
      </c>
      <c r="C101" t="s">
        <v>382</v>
      </c>
      <c r="D101" s="452">
        <v>28.83</v>
      </c>
      <c r="E101" t="s">
        <v>382</v>
      </c>
      <c r="F101" s="452">
        <v>47.63</v>
      </c>
      <c r="G101" s="447"/>
    </row>
    <row r="102" spans="2:7" ht="12.75">
      <c r="B102" s="15" t="s">
        <v>556</v>
      </c>
      <c r="C102" t="s">
        <v>400</v>
      </c>
      <c r="D102" s="452">
        <v>31.16</v>
      </c>
      <c r="E102" t="s">
        <v>401</v>
      </c>
      <c r="F102" s="452">
        <v>48.93</v>
      </c>
      <c r="G102" s="447"/>
    </row>
    <row r="103" spans="3:7" ht="12.75">
      <c r="C103" t="s">
        <v>402</v>
      </c>
      <c r="D103" s="452">
        <v>31.31</v>
      </c>
      <c r="E103" t="s">
        <v>403</v>
      </c>
      <c r="F103" s="452">
        <v>69.35</v>
      </c>
      <c r="G103" s="447"/>
    </row>
    <row r="104" spans="4:7" ht="12.75">
      <c r="D104" s="452"/>
      <c r="F104" s="452"/>
      <c r="G104" s="447"/>
    </row>
    <row r="105" spans="1:7" ht="12.75">
      <c r="A105" s="15" t="s">
        <v>34</v>
      </c>
      <c r="B105" s="15">
        <v>1993</v>
      </c>
      <c r="C105" t="s">
        <v>382</v>
      </c>
      <c r="D105" s="452">
        <v>26.38</v>
      </c>
      <c r="E105" t="s">
        <v>382</v>
      </c>
      <c r="F105" s="452">
        <v>34.69</v>
      </c>
      <c r="G105" s="447"/>
    </row>
    <row r="106" spans="2:7" ht="12.75">
      <c r="B106" s="15" t="s">
        <v>551</v>
      </c>
      <c r="C106" t="s">
        <v>404</v>
      </c>
      <c r="D106" s="452">
        <v>26.43</v>
      </c>
      <c r="E106" t="s">
        <v>405</v>
      </c>
      <c r="F106" s="452">
        <v>81.21</v>
      </c>
      <c r="G106" s="447"/>
    </row>
    <row r="107" spans="3:7" ht="12.75">
      <c r="C107" t="s">
        <v>395</v>
      </c>
      <c r="D107" s="452">
        <v>28.4</v>
      </c>
      <c r="E107" t="s">
        <v>406</v>
      </c>
      <c r="F107" s="452">
        <v>110.81</v>
      </c>
      <c r="G107" s="447"/>
    </row>
    <row r="108" spans="4:7" ht="12.75">
      <c r="D108" s="452"/>
      <c r="F108" s="452"/>
      <c r="G108" s="447"/>
    </row>
    <row r="109" spans="1:7" ht="12.75">
      <c r="A109" s="15" t="s">
        <v>35</v>
      </c>
      <c r="B109" s="15">
        <v>1994</v>
      </c>
      <c r="C109" t="s">
        <v>396</v>
      </c>
      <c r="D109" s="452">
        <v>24.17</v>
      </c>
      <c r="E109" t="s">
        <v>382</v>
      </c>
      <c r="F109" s="452">
        <v>37.14</v>
      </c>
      <c r="G109" s="447"/>
    </row>
    <row r="110" spans="2:6" ht="12.75">
      <c r="B110" s="15" t="s">
        <v>557</v>
      </c>
      <c r="C110" t="s">
        <v>390</v>
      </c>
      <c r="D110" s="452">
        <v>25.67</v>
      </c>
      <c r="E110" t="s">
        <v>401</v>
      </c>
      <c r="F110" s="452">
        <v>51.39</v>
      </c>
    </row>
    <row r="111" spans="3:6" ht="12.75">
      <c r="C111" t="s">
        <v>371</v>
      </c>
      <c r="D111" s="452">
        <v>26.29</v>
      </c>
      <c r="E111" t="s">
        <v>403</v>
      </c>
      <c r="F111" s="452">
        <v>86.41</v>
      </c>
    </row>
    <row r="112" spans="4:6" ht="12.75">
      <c r="D112" s="452"/>
      <c r="F112" s="452"/>
    </row>
    <row r="113" spans="1:6" ht="12.75">
      <c r="A113" s="15" t="s">
        <v>36</v>
      </c>
      <c r="B113" s="15">
        <v>1995</v>
      </c>
      <c r="C113" t="s">
        <v>407</v>
      </c>
      <c r="D113" s="452">
        <v>22.21</v>
      </c>
      <c r="E113" t="s">
        <v>382</v>
      </c>
      <c r="F113" s="452">
        <v>32.9</v>
      </c>
    </row>
    <row r="114" spans="2:6" ht="12.75">
      <c r="B114" s="15" t="s">
        <v>560</v>
      </c>
      <c r="C114" t="s">
        <v>408</v>
      </c>
      <c r="D114" s="452">
        <v>23.18</v>
      </c>
      <c r="E114" t="s">
        <v>405</v>
      </c>
      <c r="F114" s="452">
        <v>41.33</v>
      </c>
    </row>
    <row r="115" spans="3:6" ht="12.75">
      <c r="C115" t="s">
        <v>371</v>
      </c>
      <c r="D115" s="452">
        <v>23.38</v>
      </c>
      <c r="E115" t="s">
        <v>409</v>
      </c>
      <c r="F115" s="452" t="s">
        <v>294</v>
      </c>
    </row>
    <row r="116" spans="4:6" ht="12.75">
      <c r="D116" s="452"/>
      <c r="F116" s="452"/>
    </row>
    <row r="117" spans="1:6" ht="12.75">
      <c r="A117" s="15" t="s">
        <v>37</v>
      </c>
      <c r="B117" s="15">
        <v>1996</v>
      </c>
      <c r="C117" t="s">
        <v>410</v>
      </c>
      <c r="D117" s="452">
        <v>18.33</v>
      </c>
      <c r="E117" t="s">
        <v>386</v>
      </c>
      <c r="F117" s="452">
        <v>27.34</v>
      </c>
    </row>
    <row r="118" spans="2:6" ht="12.75">
      <c r="B118" s="15" t="s">
        <v>555</v>
      </c>
      <c r="C118" t="s">
        <v>411</v>
      </c>
      <c r="D118" s="452">
        <v>20</v>
      </c>
      <c r="E118" t="s">
        <v>412</v>
      </c>
      <c r="F118" s="452">
        <v>30.14</v>
      </c>
    </row>
    <row r="119" spans="3:6" ht="12.75">
      <c r="C119" t="s">
        <v>371</v>
      </c>
      <c r="D119" s="452">
        <v>20.54</v>
      </c>
      <c r="E119" t="s">
        <v>413</v>
      </c>
      <c r="F119" s="452">
        <v>38.65</v>
      </c>
    </row>
    <row r="120" spans="4:6" ht="12.75">
      <c r="D120" s="452"/>
      <c r="F120" s="452"/>
    </row>
    <row r="121" spans="1:6" ht="12.75">
      <c r="A121" s="15" t="s">
        <v>38</v>
      </c>
      <c r="B121" s="15">
        <v>1997</v>
      </c>
      <c r="C121" t="s">
        <v>414</v>
      </c>
      <c r="D121" s="452">
        <v>22.28</v>
      </c>
      <c r="E121" t="s">
        <v>382</v>
      </c>
      <c r="F121" s="452">
        <v>28.31</v>
      </c>
    </row>
    <row r="122" spans="2:6" ht="12.75">
      <c r="B122" s="15" t="s">
        <v>554</v>
      </c>
      <c r="C122" t="s">
        <v>375</v>
      </c>
      <c r="D122" s="452">
        <v>22.46</v>
      </c>
      <c r="E122" t="s">
        <v>380</v>
      </c>
      <c r="F122" s="452">
        <v>30.48</v>
      </c>
    </row>
    <row r="123" spans="3:6" ht="12.75">
      <c r="C123" t="s">
        <v>368</v>
      </c>
      <c r="D123" s="452">
        <v>23.08</v>
      </c>
      <c r="E123" t="s">
        <v>415</v>
      </c>
      <c r="F123" s="452" t="s">
        <v>294</v>
      </c>
    </row>
    <row r="124" spans="4:6" ht="12.75">
      <c r="D124" s="452"/>
      <c r="F124" s="452"/>
    </row>
    <row r="125" spans="1:6" ht="12.75">
      <c r="A125" s="15" t="s">
        <v>39</v>
      </c>
      <c r="B125" s="15">
        <v>1998</v>
      </c>
      <c r="C125" t="s">
        <v>386</v>
      </c>
      <c r="D125" s="452">
        <v>19.24</v>
      </c>
      <c r="E125" t="s">
        <v>382</v>
      </c>
      <c r="F125" s="452">
        <v>36.21</v>
      </c>
    </row>
    <row r="126" spans="2:6" ht="12.75">
      <c r="B126" s="15" t="s">
        <v>556</v>
      </c>
      <c r="C126" t="s">
        <v>397</v>
      </c>
      <c r="D126" s="452">
        <v>19.42</v>
      </c>
      <c r="E126" t="s">
        <v>390</v>
      </c>
      <c r="F126" s="452">
        <v>37.07</v>
      </c>
    </row>
    <row r="127" spans="3:6" ht="12.75">
      <c r="C127" t="s">
        <v>416</v>
      </c>
      <c r="D127" s="452">
        <v>19.71</v>
      </c>
      <c r="E127" t="s">
        <v>395</v>
      </c>
      <c r="F127" s="452">
        <v>42.12</v>
      </c>
    </row>
    <row r="128" spans="4:6" ht="12.75">
      <c r="D128" s="452"/>
      <c r="F128" s="452"/>
    </row>
    <row r="129" spans="1:6" ht="12.75">
      <c r="A129" s="15" t="s">
        <v>40</v>
      </c>
      <c r="B129" s="15">
        <v>1999</v>
      </c>
      <c r="C129" t="s">
        <v>417</v>
      </c>
      <c r="D129" s="452">
        <v>17.68</v>
      </c>
      <c r="E129" t="s">
        <v>382</v>
      </c>
      <c r="F129" s="452">
        <v>23.88</v>
      </c>
    </row>
    <row r="130" spans="2:6" ht="12.75">
      <c r="B130" s="15" t="s">
        <v>551</v>
      </c>
      <c r="C130" t="s">
        <v>418</v>
      </c>
      <c r="D130" s="452">
        <v>18.2</v>
      </c>
      <c r="E130" t="s">
        <v>419</v>
      </c>
      <c r="F130" s="452">
        <v>26.37</v>
      </c>
    </row>
    <row r="131" spans="3:6" ht="12.75">
      <c r="C131" t="s">
        <v>395</v>
      </c>
      <c r="D131" s="452">
        <v>18.24</v>
      </c>
      <c r="E131" t="s">
        <v>420</v>
      </c>
      <c r="F131" s="452">
        <v>33.54</v>
      </c>
    </row>
    <row r="132" spans="4:6" ht="12.75">
      <c r="D132" s="452"/>
      <c r="F132" s="452"/>
    </row>
    <row r="133" spans="1:6" ht="12.75">
      <c r="A133" s="15">
        <v>700</v>
      </c>
      <c r="B133" s="15">
        <v>1999</v>
      </c>
      <c r="C133" t="s">
        <v>421</v>
      </c>
      <c r="D133" s="452">
        <v>15.84</v>
      </c>
      <c r="E133" t="s">
        <v>382</v>
      </c>
      <c r="F133" s="452">
        <v>21.86</v>
      </c>
    </row>
    <row r="134" spans="2:6" ht="12.75">
      <c r="B134" s="15" t="s">
        <v>561</v>
      </c>
      <c r="C134" t="s">
        <v>411</v>
      </c>
      <c r="D134" s="452">
        <v>16.21</v>
      </c>
      <c r="E134" t="s">
        <v>422</v>
      </c>
      <c r="F134" s="452">
        <v>22.88</v>
      </c>
    </row>
    <row r="135" spans="3:6" ht="12.75">
      <c r="C135" t="s">
        <v>368</v>
      </c>
      <c r="D135" s="452">
        <v>17.12</v>
      </c>
      <c r="E135" t="s">
        <v>420</v>
      </c>
      <c r="F135" s="452">
        <v>46.71</v>
      </c>
    </row>
    <row r="136" spans="4:6" ht="12.75">
      <c r="D136" s="452"/>
      <c r="F136" s="452"/>
    </row>
    <row r="137" spans="1:6" ht="12.75">
      <c r="A137" s="15" t="s">
        <v>41</v>
      </c>
      <c r="B137" s="15">
        <v>2000</v>
      </c>
      <c r="C137" t="s">
        <v>393</v>
      </c>
      <c r="D137" s="452">
        <v>15.58</v>
      </c>
      <c r="E137" t="s">
        <v>393</v>
      </c>
      <c r="F137" s="452">
        <v>20.07</v>
      </c>
    </row>
    <row r="138" spans="2:6" ht="12.75">
      <c r="B138" s="15" t="s">
        <v>560</v>
      </c>
      <c r="C138" t="s">
        <v>397</v>
      </c>
      <c r="D138" s="452">
        <v>16.71</v>
      </c>
      <c r="E138" t="s">
        <v>422</v>
      </c>
      <c r="F138" s="452">
        <v>21.24</v>
      </c>
    </row>
    <row r="139" spans="3:6" ht="12.75">
      <c r="C139" t="s">
        <v>423</v>
      </c>
      <c r="D139" s="452">
        <v>16.95</v>
      </c>
      <c r="E139" t="s">
        <v>424</v>
      </c>
      <c r="F139" s="452">
        <v>23.03</v>
      </c>
    </row>
    <row r="141" spans="1:8" ht="12.75">
      <c r="A141" s="15" t="s">
        <v>42</v>
      </c>
      <c r="B141" s="15">
        <v>2001</v>
      </c>
      <c r="C141" t="s">
        <v>425</v>
      </c>
      <c r="D141" s="451">
        <v>15.363</v>
      </c>
      <c r="E141" t="s">
        <v>393</v>
      </c>
      <c r="F141" s="451">
        <v>18.445</v>
      </c>
      <c r="H141" s="451"/>
    </row>
    <row r="142" spans="2:8" ht="12.75">
      <c r="B142" s="15" t="s">
        <v>549</v>
      </c>
      <c r="C142" t="s">
        <v>411</v>
      </c>
      <c r="D142" s="451">
        <v>15.646</v>
      </c>
      <c r="E142" t="s">
        <v>412</v>
      </c>
      <c r="F142" s="451">
        <v>22.254</v>
      </c>
      <c r="H142" s="451"/>
    </row>
    <row r="143" spans="3:8" ht="12.75">
      <c r="C143" t="s">
        <v>426</v>
      </c>
      <c r="D143" s="451">
        <v>15.968</v>
      </c>
      <c r="E143" t="s">
        <v>427</v>
      </c>
      <c r="F143" s="451">
        <v>22.77</v>
      </c>
      <c r="H143" s="451"/>
    </row>
    <row r="144" spans="4:8" ht="12.75">
      <c r="D144" s="451"/>
      <c r="F144" s="451"/>
      <c r="H144" s="451"/>
    </row>
    <row r="145" spans="1:8" ht="12.75">
      <c r="A145" s="15" t="s">
        <v>43</v>
      </c>
      <c r="B145" s="15">
        <v>2002</v>
      </c>
      <c r="C145" t="s">
        <v>428</v>
      </c>
      <c r="D145" s="451">
        <v>15.162</v>
      </c>
      <c r="E145" t="s">
        <v>417</v>
      </c>
      <c r="F145" s="451">
        <v>18.458</v>
      </c>
      <c r="H145" s="451"/>
    </row>
    <row r="146" spans="2:8" ht="12.75">
      <c r="B146" s="15" t="s">
        <v>555</v>
      </c>
      <c r="C146" t="s">
        <v>429</v>
      </c>
      <c r="D146" s="451">
        <v>15.433</v>
      </c>
      <c r="E146" t="s">
        <v>422</v>
      </c>
      <c r="F146" s="451">
        <v>19.325</v>
      </c>
      <c r="H146" s="451"/>
    </row>
    <row r="147" spans="3:8" ht="12.75">
      <c r="C147" t="s">
        <v>430</v>
      </c>
      <c r="D147" s="451">
        <v>15.556</v>
      </c>
      <c r="E147" t="s">
        <v>431</v>
      </c>
      <c r="F147" s="451">
        <v>18.116</v>
      </c>
      <c r="H147" s="451"/>
    </row>
    <row r="148" spans="4:8" ht="12.75">
      <c r="D148" s="451"/>
      <c r="F148" s="451"/>
      <c r="H148" s="451"/>
    </row>
    <row r="149" spans="1:8" ht="12.75">
      <c r="A149" s="15" t="s">
        <v>175</v>
      </c>
      <c r="B149" s="15">
        <v>2003</v>
      </c>
      <c r="C149" t="s">
        <v>432</v>
      </c>
      <c r="D149" s="451">
        <v>14.477</v>
      </c>
      <c r="E149" t="s">
        <v>393</v>
      </c>
      <c r="F149" s="451">
        <v>18.816</v>
      </c>
      <c r="G149" s="447"/>
      <c r="H149" s="451"/>
    </row>
    <row r="150" spans="2:8" ht="12.75">
      <c r="B150" s="15" t="s">
        <v>554</v>
      </c>
      <c r="C150" t="s">
        <v>433</v>
      </c>
      <c r="D150" s="451">
        <v>15.027</v>
      </c>
      <c r="E150" t="s">
        <v>422</v>
      </c>
      <c r="F150" s="451">
        <v>19.258</v>
      </c>
      <c r="G150" s="447"/>
      <c r="H150" s="451"/>
    </row>
    <row r="151" spans="3:8" ht="12.75">
      <c r="C151" t="s">
        <v>434</v>
      </c>
      <c r="D151" s="451">
        <v>15.584</v>
      </c>
      <c r="E151" t="s">
        <v>435</v>
      </c>
      <c r="F151" s="451">
        <v>19.925</v>
      </c>
      <c r="G151" s="447"/>
      <c r="H151" s="451"/>
    </row>
    <row r="152" spans="4:8" ht="12.75">
      <c r="D152" s="451"/>
      <c r="F152" s="451"/>
      <c r="G152" s="447"/>
      <c r="H152" s="451"/>
    </row>
    <row r="153" spans="1:8" ht="12.75">
      <c r="A153" s="15" t="s">
        <v>198</v>
      </c>
      <c r="B153" s="15">
        <v>2004</v>
      </c>
      <c r="C153" t="s">
        <v>436</v>
      </c>
      <c r="D153" s="451">
        <v>14.198</v>
      </c>
      <c r="E153" t="s">
        <v>417</v>
      </c>
      <c r="F153" s="451">
        <v>17.004</v>
      </c>
      <c r="G153" s="447"/>
      <c r="H153" s="451"/>
    </row>
    <row r="154" spans="2:8" ht="12.75">
      <c r="B154" s="15" t="s">
        <v>551</v>
      </c>
      <c r="C154" t="s">
        <v>433</v>
      </c>
      <c r="D154" s="451">
        <v>14.547</v>
      </c>
      <c r="E154" t="s">
        <v>412</v>
      </c>
      <c r="F154" s="451">
        <v>17.714</v>
      </c>
      <c r="G154" s="447"/>
      <c r="H154" s="451"/>
    </row>
    <row r="155" spans="3:8" ht="12.75">
      <c r="C155" t="s">
        <v>434</v>
      </c>
      <c r="D155" s="451">
        <v>14.61</v>
      </c>
      <c r="E155" t="s">
        <v>437</v>
      </c>
      <c r="F155" s="451">
        <v>18.109</v>
      </c>
      <c r="G155" s="447"/>
      <c r="H155" s="451"/>
    </row>
    <row r="156" spans="4:8" ht="12.75">
      <c r="D156" s="451"/>
      <c r="F156" s="451"/>
      <c r="G156" s="447"/>
      <c r="H156" s="451"/>
    </row>
    <row r="157" spans="1:8" ht="12.75">
      <c r="A157" s="15" t="s">
        <v>214</v>
      </c>
      <c r="B157" s="15">
        <v>2005</v>
      </c>
      <c r="C157" t="s">
        <v>410</v>
      </c>
      <c r="D157" s="451">
        <v>14.725</v>
      </c>
      <c r="E157" t="s">
        <v>438</v>
      </c>
      <c r="F157" s="451">
        <v>18.872</v>
      </c>
      <c r="G157" s="447"/>
      <c r="H157" s="451"/>
    </row>
    <row r="158" spans="2:8" ht="12.75">
      <c r="B158" s="15" t="s">
        <v>557</v>
      </c>
      <c r="C158" t="s">
        <v>433</v>
      </c>
      <c r="D158" s="451">
        <v>15.084</v>
      </c>
      <c r="E158" t="s">
        <v>422</v>
      </c>
      <c r="F158" s="451">
        <v>19.572</v>
      </c>
      <c r="G158" s="447"/>
      <c r="H158" s="451"/>
    </row>
    <row r="159" spans="3:8" ht="12.75">
      <c r="C159" t="s">
        <v>439</v>
      </c>
      <c r="D159" s="451">
        <v>15.119</v>
      </c>
      <c r="E159" t="s">
        <v>440</v>
      </c>
      <c r="F159" s="451">
        <v>20.096</v>
      </c>
      <c r="G159" s="447"/>
      <c r="H159" s="451"/>
    </row>
    <row r="160" spans="4:8" ht="12.75">
      <c r="D160" s="451"/>
      <c r="F160" s="451"/>
      <c r="H160" s="451"/>
    </row>
    <row r="161" spans="1:8" ht="12.75">
      <c r="A161" s="15" t="s">
        <v>216</v>
      </c>
      <c r="B161" s="15">
        <v>2006</v>
      </c>
      <c r="C161" t="s">
        <v>425</v>
      </c>
      <c r="D161" s="451">
        <v>14.096</v>
      </c>
      <c r="E161" t="s">
        <v>441</v>
      </c>
      <c r="F161" s="681">
        <v>18.013</v>
      </c>
      <c r="H161" s="451"/>
    </row>
    <row r="162" spans="2:8" ht="12.75">
      <c r="B162" s="15" t="s">
        <v>560</v>
      </c>
      <c r="C162" t="s">
        <v>442</v>
      </c>
      <c r="D162" s="451">
        <v>14.409</v>
      </c>
      <c r="E162" t="s">
        <v>411</v>
      </c>
      <c r="F162" s="681">
        <v>18.235</v>
      </c>
      <c r="H162" s="451"/>
    </row>
    <row r="163" spans="3:8" ht="12.75">
      <c r="C163" t="s">
        <v>443</v>
      </c>
      <c r="D163" s="451">
        <v>14.79</v>
      </c>
      <c r="E163" t="s">
        <v>430</v>
      </c>
      <c r="F163" s="681">
        <v>18.613</v>
      </c>
      <c r="H163" s="451"/>
    </row>
    <row r="164" spans="4:8" ht="12.75">
      <c r="D164" s="451"/>
      <c r="F164" s="681"/>
      <c r="H164" s="451"/>
    </row>
    <row r="165" spans="1:8" ht="12.75">
      <c r="A165" s="15" t="s">
        <v>217</v>
      </c>
      <c r="B165" s="15">
        <v>2007</v>
      </c>
      <c r="C165" t="s">
        <v>425</v>
      </c>
      <c r="D165" s="451">
        <v>14.211</v>
      </c>
      <c r="E165" t="s">
        <v>444</v>
      </c>
      <c r="F165" s="681">
        <v>17.805</v>
      </c>
      <c r="H165" s="451"/>
    </row>
    <row r="166" spans="2:8" ht="12.75">
      <c r="B166" s="15" t="s">
        <v>549</v>
      </c>
      <c r="C166" t="s">
        <v>411</v>
      </c>
      <c r="D166" s="451">
        <v>14.541</v>
      </c>
      <c r="E166" t="s">
        <v>445</v>
      </c>
      <c r="F166" s="681">
        <v>19.111</v>
      </c>
      <c r="H166" s="451"/>
    </row>
    <row r="167" spans="3:8" ht="12.75">
      <c r="C167" t="s">
        <v>446</v>
      </c>
      <c r="D167" s="451">
        <v>14.561</v>
      </c>
      <c r="E167" t="s">
        <v>447</v>
      </c>
      <c r="F167" s="681">
        <v>17.79</v>
      </c>
      <c r="H167" s="451"/>
    </row>
    <row r="168" spans="4:8" ht="12.75">
      <c r="D168" s="451"/>
      <c r="F168" s="681"/>
      <c r="H168" s="451"/>
    </row>
    <row r="169" spans="1:8" ht="12.75">
      <c r="A169" s="15" t="s">
        <v>218</v>
      </c>
      <c r="B169" s="15">
        <v>2008</v>
      </c>
      <c r="C169" t="s">
        <v>448</v>
      </c>
      <c r="D169" s="451">
        <v>14.638</v>
      </c>
      <c r="E169" t="s">
        <v>441</v>
      </c>
      <c r="F169" s="681">
        <v>17.715</v>
      </c>
      <c r="G169" t="s">
        <v>382</v>
      </c>
      <c r="H169" s="681">
        <v>17.627</v>
      </c>
    </row>
    <row r="170" spans="2:8" ht="12.75">
      <c r="B170" s="15" t="s">
        <v>554</v>
      </c>
      <c r="C170" t="s">
        <v>449</v>
      </c>
      <c r="D170" s="451">
        <v>14.847</v>
      </c>
      <c r="E170" t="s">
        <v>397</v>
      </c>
      <c r="F170" s="681">
        <v>18.183</v>
      </c>
      <c r="G170" t="s">
        <v>449</v>
      </c>
      <c r="H170" s="681">
        <v>21.664</v>
      </c>
    </row>
    <row r="171" spans="3:8" ht="12.75">
      <c r="C171" t="s">
        <v>450</v>
      </c>
      <c r="D171" s="451">
        <v>14.855</v>
      </c>
      <c r="E171" t="s">
        <v>391</v>
      </c>
      <c r="F171" s="681">
        <v>18.292</v>
      </c>
      <c r="G171" t="s">
        <v>391</v>
      </c>
      <c r="H171" s="681" t="s">
        <v>294</v>
      </c>
    </row>
    <row r="172" spans="4:8" ht="12.75">
      <c r="D172" s="451"/>
      <c r="F172" s="681"/>
      <c r="H172" s="681"/>
    </row>
    <row r="173" spans="1:8" ht="12.75">
      <c r="A173" s="15" t="s">
        <v>219</v>
      </c>
      <c r="B173" s="15">
        <v>2009</v>
      </c>
      <c r="C173" t="s">
        <v>451</v>
      </c>
      <c r="D173" s="451">
        <v>14.088</v>
      </c>
      <c r="E173" t="s">
        <v>441</v>
      </c>
      <c r="F173" s="681">
        <v>17.147</v>
      </c>
      <c r="G173" t="s">
        <v>444</v>
      </c>
      <c r="H173" s="681">
        <v>15.902</v>
      </c>
    </row>
    <row r="174" spans="2:8" ht="12.75">
      <c r="B174" s="15" t="s">
        <v>556</v>
      </c>
      <c r="C174" t="s">
        <v>383</v>
      </c>
      <c r="D174" s="451">
        <v>14.113</v>
      </c>
      <c r="E174" t="s">
        <v>411</v>
      </c>
      <c r="F174" s="681">
        <v>17.55</v>
      </c>
      <c r="G174" t="s">
        <v>412</v>
      </c>
      <c r="H174" s="681">
        <v>16.599</v>
      </c>
    </row>
    <row r="175" spans="3:8" ht="12.75">
      <c r="C175" t="s">
        <v>443</v>
      </c>
      <c r="D175" s="451">
        <v>14.151</v>
      </c>
      <c r="E175" t="s">
        <v>437</v>
      </c>
      <c r="F175" s="681">
        <v>17.66</v>
      </c>
      <c r="G175" t="s">
        <v>391</v>
      </c>
      <c r="H175" s="681">
        <v>16.812</v>
      </c>
    </row>
    <row r="176" spans="4:8" ht="12.75">
      <c r="D176" s="451"/>
      <c r="F176" s="681"/>
      <c r="H176" s="681"/>
    </row>
    <row r="177" spans="1:8" ht="12.75">
      <c r="A177" s="15" t="s">
        <v>221</v>
      </c>
      <c r="B177" s="15">
        <v>2010</v>
      </c>
      <c r="C177" t="s">
        <v>452</v>
      </c>
      <c r="D177" s="451">
        <v>13.637</v>
      </c>
      <c r="E177" t="s">
        <v>444</v>
      </c>
      <c r="F177" s="681">
        <v>17.207</v>
      </c>
      <c r="G177" t="s">
        <v>444</v>
      </c>
      <c r="H177" s="681">
        <v>17.222</v>
      </c>
    </row>
    <row r="178" spans="2:8" ht="12.75">
      <c r="B178" s="15" t="s">
        <v>551</v>
      </c>
      <c r="C178" t="s">
        <v>411</v>
      </c>
      <c r="D178" s="451">
        <v>13.827</v>
      </c>
      <c r="E178" t="s">
        <v>411</v>
      </c>
      <c r="F178" s="681">
        <v>17.587</v>
      </c>
      <c r="G178" t="s">
        <v>383</v>
      </c>
      <c r="H178" s="681">
        <v>17.51</v>
      </c>
    </row>
    <row r="179" spans="3:8" ht="12.75">
      <c r="C179" t="s">
        <v>453</v>
      </c>
      <c r="D179" s="451">
        <v>14.4</v>
      </c>
      <c r="E179" t="s">
        <v>446</v>
      </c>
      <c r="F179" s="681">
        <v>17.976</v>
      </c>
      <c r="G179" t="s">
        <v>454</v>
      </c>
      <c r="H179" s="681">
        <v>17.994</v>
      </c>
    </row>
    <row r="180" spans="6:8" ht="12.75">
      <c r="F180" s="10"/>
      <c r="H180" s="10"/>
    </row>
    <row r="181" spans="1:8" ht="12.75">
      <c r="A181" s="15" t="s">
        <v>222</v>
      </c>
      <c r="B181" s="15">
        <v>2011</v>
      </c>
      <c r="C181" s="1" t="s">
        <v>681</v>
      </c>
      <c r="D181" s="683">
        <v>14.062</v>
      </c>
      <c r="E181" s="1" t="s">
        <v>684</v>
      </c>
      <c r="F181" s="421">
        <v>17.737</v>
      </c>
      <c r="G181" s="1" t="s">
        <v>681</v>
      </c>
      <c r="H181" s="435">
        <v>16.336</v>
      </c>
    </row>
    <row r="182" spans="2:8" ht="12.75">
      <c r="B182" s="15" t="s">
        <v>557</v>
      </c>
      <c r="C182" s="1" t="s">
        <v>682</v>
      </c>
      <c r="D182" s="683">
        <v>14.165</v>
      </c>
      <c r="E182" s="1" t="s">
        <v>389</v>
      </c>
      <c r="F182" s="421">
        <v>17.945</v>
      </c>
      <c r="G182" s="1" t="s">
        <v>686</v>
      </c>
      <c r="H182" s="435">
        <v>16.459</v>
      </c>
    </row>
    <row r="183" spans="3:8" ht="12.75">
      <c r="C183" s="1" t="s">
        <v>683</v>
      </c>
      <c r="D183" s="683">
        <v>14.414</v>
      </c>
      <c r="E183" s="1" t="s">
        <v>685</v>
      </c>
      <c r="F183" s="421">
        <v>18.272</v>
      </c>
      <c r="G183" s="1" t="s">
        <v>373</v>
      </c>
      <c r="H183" s="682">
        <v>17.247</v>
      </c>
    </row>
    <row r="184" spans="6:8" ht="12.75">
      <c r="F184" s="10"/>
      <c r="H184" s="10"/>
    </row>
    <row r="185" spans="1:8" ht="12.75">
      <c r="A185" s="15" t="s">
        <v>239</v>
      </c>
      <c r="B185" s="15">
        <v>2012</v>
      </c>
      <c r="C185" s="1" t="s">
        <v>739</v>
      </c>
      <c r="D185" s="633">
        <v>14.672</v>
      </c>
      <c r="E185" s="554" t="s">
        <v>393</v>
      </c>
      <c r="F185" s="524">
        <v>17.119</v>
      </c>
      <c r="G185" s="442" t="s">
        <v>743</v>
      </c>
      <c r="H185" s="524">
        <v>15.891</v>
      </c>
    </row>
    <row r="186" spans="2:8" ht="12.75">
      <c r="B186" s="15" t="s">
        <v>549</v>
      </c>
      <c r="C186" s="1" t="s">
        <v>740</v>
      </c>
      <c r="D186" s="633">
        <v>14.719</v>
      </c>
      <c r="E186" s="554" t="s">
        <v>383</v>
      </c>
      <c r="F186" s="524">
        <v>17.205</v>
      </c>
      <c r="G186" s="442" t="s">
        <v>686</v>
      </c>
      <c r="H186" s="524">
        <v>16.202</v>
      </c>
    </row>
    <row r="187" spans="3:8" ht="12.75">
      <c r="C187" s="1" t="s">
        <v>741</v>
      </c>
      <c r="D187" s="633">
        <v>14.736</v>
      </c>
      <c r="E187" s="554" t="s">
        <v>742</v>
      </c>
      <c r="F187" s="524">
        <v>17.337</v>
      </c>
      <c r="G187" s="524" t="s">
        <v>368</v>
      </c>
      <c r="H187" s="524">
        <v>16.304</v>
      </c>
    </row>
    <row r="188" spans="6:8" ht="12.75">
      <c r="F188" s="10"/>
      <c r="H188" s="10"/>
    </row>
    <row r="189" spans="1:8" ht="12.75">
      <c r="A189" s="15" t="s">
        <v>240</v>
      </c>
      <c r="B189" s="15">
        <v>2013</v>
      </c>
      <c r="C189" s="63" t="s">
        <v>759</v>
      </c>
      <c r="D189" s="633">
        <v>13.677</v>
      </c>
      <c r="E189" s="520" t="s">
        <v>448</v>
      </c>
      <c r="F189" s="524">
        <v>17.3</v>
      </c>
      <c r="G189" s="520" t="s">
        <v>393</v>
      </c>
      <c r="H189" s="524">
        <v>15.578</v>
      </c>
    </row>
    <row r="190" spans="2:8" ht="12.75">
      <c r="B190" s="15" t="s">
        <v>555</v>
      </c>
      <c r="C190" s="63" t="s">
        <v>682</v>
      </c>
      <c r="D190" s="633">
        <v>13.7</v>
      </c>
      <c r="E190" s="520" t="s">
        <v>397</v>
      </c>
      <c r="F190" s="524">
        <v>17.808</v>
      </c>
      <c r="G190" s="520" t="s">
        <v>412</v>
      </c>
      <c r="H190" s="524">
        <v>15.583</v>
      </c>
    </row>
    <row r="191" spans="3:8" ht="12.75">
      <c r="C191" s="63" t="s">
        <v>760</v>
      </c>
      <c r="D191" s="633">
        <v>13.925</v>
      </c>
      <c r="E191" s="520" t="s">
        <v>381</v>
      </c>
      <c r="F191" s="524">
        <v>18.024</v>
      </c>
      <c r="G191" s="520" t="s">
        <v>685</v>
      </c>
      <c r="H191" s="524">
        <v>15.965</v>
      </c>
    </row>
    <row r="192" spans="6:8" ht="12.75">
      <c r="F192" s="10"/>
      <c r="H192" s="10"/>
    </row>
    <row r="193" spans="1:8" ht="12.75">
      <c r="A193" s="15" t="s">
        <v>241</v>
      </c>
      <c r="B193" s="15">
        <v>2014</v>
      </c>
      <c r="C193" t="s">
        <v>452</v>
      </c>
      <c r="D193" s="633">
        <v>14.169</v>
      </c>
      <c r="E193" t="s">
        <v>384</v>
      </c>
      <c r="F193" s="524">
        <v>17.086</v>
      </c>
      <c r="G193" t="s">
        <v>451</v>
      </c>
      <c r="H193" s="524">
        <v>15.683</v>
      </c>
    </row>
    <row r="194" spans="2:8" ht="12.75">
      <c r="B194" s="15" t="s">
        <v>554</v>
      </c>
      <c r="C194" t="s">
        <v>411</v>
      </c>
      <c r="D194" s="633">
        <v>14.336</v>
      </c>
      <c r="E194" t="s">
        <v>786</v>
      </c>
      <c r="F194" s="524">
        <v>17.14</v>
      </c>
      <c r="G194" t="s">
        <v>412</v>
      </c>
      <c r="H194" s="524">
        <v>16.158</v>
      </c>
    </row>
    <row r="195" spans="3:8" ht="12.75">
      <c r="C195" t="s">
        <v>683</v>
      </c>
      <c r="D195" s="633">
        <v>14.506</v>
      </c>
      <c r="E195" t="s">
        <v>381</v>
      </c>
      <c r="F195" s="524">
        <v>17.474</v>
      </c>
      <c r="G195" t="s">
        <v>391</v>
      </c>
      <c r="H195" s="524">
        <v>16.588</v>
      </c>
    </row>
    <row r="196" spans="4:8" ht="12.75">
      <c r="D196" s="633"/>
      <c r="F196" s="524"/>
      <c r="H196" s="524"/>
    </row>
    <row r="197" spans="1:8" ht="12.75">
      <c r="A197" s="15" t="s">
        <v>242</v>
      </c>
      <c r="B197" s="15">
        <v>2015</v>
      </c>
      <c r="C197" s="718" t="s">
        <v>417</v>
      </c>
      <c r="D197" s="553">
        <v>13.865</v>
      </c>
      <c r="E197" s="718" t="s">
        <v>813</v>
      </c>
      <c r="F197" s="553">
        <v>16.874</v>
      </c>
      <c r="G197" s="718" t="s">
        <v>382</v>
      </c>
      <c r="H197" s="553">
        <v>15.209</v>
      </c>
    </row>
    <row r="198" spans="2:8" ht="12.75">
      <c r="B198" s="15" t="s">
        <v>556</v>
      </c>
      <c r="C198" s="718" t="s">
        <v>686</v>
      </c>
      <c r="D198" s="553">
        <v>14.084</v>
      </c>
      <c r="E198" s="718" t="s">
        <v>370</v>
      </c>
      <c r="F198" s="553">
        <v>17.697</v>
      </c>
      <c r="G198" s="718" t="s">
        <v>815</v>
      </c>
      <c r="H198" s="553">
        <v>15.338</v>
      </c>
    </row>
    <row r="199" spans="3:8" ht="12.75">
      <c r="C199" s="718" t="s">
        <v>812</v>
      </c>
      <c r="D199" s="553">
        <v>14.114</v>
      </c>
      <c r="E199" s="718" t="s">
        <v>814</v>
      </c>
      <c r="F199" s="553">
        <v>17.703</v>
      </c>
      <c r="G199" s="718" t="s">
        <v>816</v>
      </c>
      <c r="H199" s="553">
        <v>15.594</v>
      </c>
    </row>
    <row r="200" spans="4:8" ht="12.75">
      <c r="D200" s="10"/>
      <c r="F200" s="10"/>
      <c r="H200" s="10"/>
    </row>
    <row r="201" spans="1:8" ht="12.75">
      <c r="A201" s="15" t="s">
        <v>825</v>
      </c>
      <c r="B201" s="15">
        <v>2016</v>
      </c>
      <c r="C201" s="718" t="s">
        <v>840</v>
      </c>
      <c r="D201" s="553">
        <v>13.969</v>
      </c>
      <c r="E201" s="718" t="s">
        <v>838</v>
      </c>
      <c r="F201" s="553">
        <v>16.62</v>
      </c>
      <c r="G201" s="718" t="s">
        <v>835</v>
      </c>
      <c r="H201" s="553">
        <v>15.205</v>
      </c>
    </row>
    <row r="202" spans="2:8" ht="12.75">
      <c r="B202" s="15" t="s">
        <v>557</v>
      </c>
      <c r="C202" s="718" t="s">
        <v>841</v>
      </c>
      <c r="D202" s="553">
        <v>14.102</v>
      </c>
      <c r="E202" s="718" t="s">
        <v>839</v>
      </c>
      <c r="F202" s="553">
        <v>17.046</v>
      </c>
      <c r="G202" s="718" t="s">
        <v>836</v>
      </c>
      <c r="H202" s="553">
        <v>15.24</v>
      </c>
    </row>
    <row r="203" spans="3:8" ht="12.75">
      <c r="C203" s="718" t="s">
        <v>842</v>
      </c>
      <c r="D203" s="553">
        <v>14.164</v>
      </c>
      <c r="E203" s="718" t="s">
        <v>368</v>
      </c>
      <c r="F203" s="553">
        <v>17.187</v>
      </c>
      <c r="G203" s="718" t="s">
        <v>837</v>
      </c>
      <c r="H203" s="553">
        <v>15.279</v>
      </c>
    </row>
    <row r="204" ht="12.75">
      <c r="F204" s="10"/>
    </row>
    <row r="205" ht="12.75">
      <c r="F205" s="10"/>
    </row>
    <row r="209" ht="12.75">
      <c r="F209" s="10"/>
    </row>
  </sheetData>
  <sheetProtection/>
  <printOptions/>
  <pageMargins left="0.787401575" right="0.787401575" top="0.984251969" bottom="0.984251969" header="0.4921259845" footer="0.492125984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U101"/>
  <sheetViews>
    <sheetView zoomScalePageLayoutView="0" workbookViewId="0" topLeftCell="GN1">
      <selection activeCell="GZ6" sqref="GZ6"/>
    </sheetView>
  </sheetViews>
  <sheetFormatPr defaultColWidth="9.00390625" defaultRowHeight="12.75"/>
  <cols>
    <col min="1" max="1" width="24.00390625" style="10" bestFit="1" customWidth="1"/>
    <col min="2" max="2" width="9.125" style="10" customWidth="1"/>
    <col min="3" max="3" width="24.00390625" style="10" bestFit="1" customWidth="1"/>
    <col min="4" max="4" width="9.125" style="10" customWidth="1"/>
    <col min="5" max="5" width="4.75390625" style="10" customWidth="1"/>
    <col min="6" max="6" width="11.875" style="10" bestFit="1" customWidth="1"/>
    <col min="7" max="7" width="5.625" style="15" bestFit="1" customWidth="1"/>
    <col min="8" max="8" width="5.00390625" style="459" bestFit="1" customWidth="1"/>
    <col min="9" max="9" width="5.625" style="15" bestFit="1" customWidth="1"/>
    <col min="10" max="10" width="9.125" style="10" customWidth="1"/>
    <col min="11" max="11" width="4.75390625" style="10" customWidth="1"/>
    <col min="12" max="12" width="13.625" style="10" bestFit="1" customWidth="1"/>
    <col min="13" max="13" width="5.625" style="15" bestFit="1" customWidth="1"/>
    <col min="14" max="14" width="5.00390625" style="459" bestFit="1" customWidth="1"/>
    <col min="15" max="15" width="5.625" style="15" bestFit="1" customWidth="1"/>
    <col min="16" max="16" width="9.125" style="10" customWidth="1"/>
    <col min="17" max="17" width="4.75390625" style="10" customWidth="1"/>
    <col min="18" max="18" width="17.75390625" style="10" bestFit="1" customWidth="1"/>
    <col min="19" max="19" width="5.625" style="10" bestFit="1" customWidth="1"/>
    <col min="20" max="20" width="9.125" style="10" customWidth="1"/>
    <col min="21" max="21" width="4.75390625" style="10" customWidth="1"/>
    <col min="22" max="22" width="17.75390625" style="10" bestFit="1" customWidth="1"/>
    <col min="23" max="23" width="5.625" style="10" bestFit="1" customWidth="1"/>
    <col min="24" max="24" width="5.00390625" style="10" bestFit="1" customWidth="1"/>
    <col min="25" max="25" width="5.625" style="10" bestFit="1" customWidth="1"/>
    <col min="26" max="26" width="9.125" style="10" customWidth="1"/>
    <col min="27" max="27" width="4.75390625" style="10" customWidth="1"/>
    <col min="28" max="28" width="17.75390625" style="10" bestFit="1" customWidth="1"/>
    <col min="29" max="29" width="5.625" style="10" bestFit="1" customWidth="1"/>
    <col min="30" max="30" width="9.125" style="10" customWidth="1"/>
    <col min="31" max="31" width="4.75390625" style="10" customWidth="1"/>
    <col min="32" max="32" width="17.75390625" style="10" bestFit="1" customWidth="1"/>
    <col min="33" max="33" width="5.625" style="10" bestFit="1" customWidth="1"/>
    <col min="34" max="34" width="5.00390625" style="10" bestFit="1" customWidth="1"/>
    <col min="35" max="35" width="5.625" style="10" bestFit="1" customWidth="1"/>
    <col min="36" max="36" width="9.125" style="10" customWidth="1"/>
    <col min="37" max="37" width="4.75390625" style="10" customWidth="1"/>
    <col min="38" max="38" width="11.75390625" style="10" bestFit="1" customWidth="1"/>
    <col min="39" max="39" width="5.625" style="10" bestFit="1" customWidth="1"/>
    <col min="40" max="40" width="5.00390625" style="10" bestFit="1" customWidth="1"/>
    <col min="41" max="41" width="5.625" style="10" bestFit="1" customWidth="1"/>
    <col min="42" max="42" width="9.125" style="10" customWidth="1"/>
    <col min="43" max="43" width="4.75390625" style="10" customWidth="1"/>
    <col min="44" max="44" width="17.75390625" style="10" bestFit="1" customWidth="1"/>
    <col min="45" max="45" width="5.625" style="10" bestFit="1" customWidth="1"/>
    <col min="46" max="46" width="5.00390625" style="10" bestFit="1" customWidth="1"/>
    <col min="47" max="47" width="5.625" style="10" bestFit="1" customWidth="1"/>
    <col min="48" max="48" width="9.125" style="10" customWidth="1"/>
    <col min="49" max="49" width="4.75390625" style="10" customWidth="1"/>
    <col min="50" max="50" width="17.75390625" style="10" bestFit="1" customWidth="1"/>
    <col min="51" max="51" width="5.625" style="10" bestFit="1" customWidth="1"/>
    <col min="52" max="52" width="5.00390625" style="10" bestFit="1" customWidth="1"/>
    <col min="53" max="53" width="5.625" style="10" bestFit="1" customWidth="1"/>
    <col min="54" max="54" width="9.125" style="10" customWidth="1"/>
    <col min="55" max="55" width="4.75390625" style="10" customWidth="1"/>
    <col min="56" max="56" width="19.875" style="10" bestFit="1" customWidth="1"/>
    <col min="57" max="57" width="5.625" style="10" bestFit="1" customWidth="1"/>
    <col min="58" max="58" width="5.00390625" style="10" bestFit="1" customWidth="1"/>
    <col min="59" max="59" width="5.625" style="10" bestFit="1" customWidth="1"/>
    <col min="60" max="60" width="9.125" style="10" customWidth="1"/>
    <col min="61" max="61" width="4.75390625" style="10" customWidth="1"/>
    <col min="62" max="62" width="17.75390625" style="10" bestFit="1" customWidth="1"/>
    <col min="63" max="63" width="5.625" style="10" bestFit="1" customWidth="1"/>
    <col min="64" max="64" width="5.00390625" style="10" bestFit="1" customWidth="1"/>
    <col min="65" max="65" width="5.625" style="10" bestFit="1" customWidth="1"/>
    <col min="66" max="66" width="9.125" style="10" customWidth="1"/>
    <col min="67" max="67" width="4.75390625" style="10" customWidth="1"/>
    <col min="68" max="68" width="17.75390625" style="10" bestFit="1" customWidth="1"/>
    <col min="69" max="69" width="5.625" style="10" bestFit="1" customWidth="1"/>
    <col min="70" max="70" width="5.00390625" style="10" bestFit="1" customWidth="1"/>
    <col min="71" max="71" width="5.625" style="10" bestFit="1" customWidth="1"/>
    <col min="72" max="72" width="9.125" style="10" customWidth="1"/>
    <col min="73" max="73" width="4.75390625" style="10" customWidth="1"/>
    <col min="74" max="74" width="17.75390625" style="10" bestFit="1" customWidth="1"/>
    <col min="75" max="75" width="5.625" style="10" bestFit="1" customWidth="1"/>
    <col min="76" max="76" width="5.00390625" style="10" bestFit="1" customWidth="1"/>
    <col min="77" max="77" width="6.625" style="10" bestFit="1" customWidth="1"/>
    <col min="78" max="78" width="9.125" style="331" customWidth="1"/>
    <col min="79" max="79" width="4.75390625" style="10" customWidth="1"/>
    <col min="80" max="80" width="17.75390625" style="10" bestFit="1" customWidth="1"/>
    <col min="81" max="81" width="5.625" style="10" bestFit="1" customWidth="1"/>
    <col min="82" max="82" width="5.00390625" style="10" bestFit="1" customWidth="1"/>
    <col min="83" max="83" width="6.625" style="10" bestFit="1" customWidth="1"/>
    <col min="84" max="84" width="9.125" style="331" customWidth="1"/>
    <col min="85" max="85" width="4.75390625" style="10" customWidth="1"/>
    <col min="86" max="86" width="17.75390625" style="10" bestFit="1" customWidth="1"/>
    <col min="87" max="87" width="5.625" style="10" bestFit="1" customWidth="1"/>
    <col min="88" max="88" width="9.125" style="331" customWidth="1"/>
    <col min="89" max="89" width="4.75390625" style="10" customWidth="1"/>
    <col min="90" max="90" width="18.875" style="10" bestFit="1" customWidth="1"/>
    <col min="91" max="91" width="6.625" style="10" bestFit="1" customWidth="1"/>
    <col min="92" max="92" width="9.125" style="331" customWidth="1"/>
    <col min="93" max="93" width="4.75390625" style="10" customWidth="1"/>
    <col min="94" max="94" width="12.625" style="10" bestFit="1" customWidth="1"/>
    <col min="95" max="95" width="6.625" style="10" bestFit="1" customWidth="1"/>
    <col min="96" max="96" width="9.125" style="331" customWidth="1"/>
    <col min="97" max="97" width="4.75390625" style="10" customWidth="1"/>
    <col min="98" max="98" width="17.75390625" style="10" bestFit="1" customWidth="1"/>
    <col min="99" max="99" width="5.625" style="10" bestFit="1" customWidth="1"/>
    <col min="100" max="100" width="9.125" style="331" customWidth="1"/>
    <col min="101" max="101" width="4.75390625" style="10" customWidth="1"/>
    <col min="102" max="102" width="17.75390625" style="10" bestFit="1" customWidth="1"/>
    <col min="103" max="103" width="5.625" style="10" bestFit="1" customWidth="1"/>
    <col min="104" max="104" width="9.125" style="331" customWidth="1"/>
    <col min="105" max="105" width="4.75390625" style="10" customWidth="1"/>
    <col min="106" max="106" width="17.75390625" style="10" bestFit="1" customWidth="1"/>
    <col min="107" max="107" width="5.625" style="10" bestFit="1" customWidth="1"/>
    <col min="108" max="108" width="9.125" style="331" customWidth="1"/>
    <col min="109" max="109" width="4.75390625" style="10" customWidth="1"/>
    <col min="110" max="110" width="20.00390625" style="10" bestFit="1" customWidth="1"/>
    <col min="111" max="111" width="5.625" style="10" bestFit="1" customWidth="1"/>
    <col min="112" max="112" width="9.125" style="331" customWidth="1"/>
    <col min="113" max="113" width="4.75390625" style="10" customWidth="1"/>
    <col min="114" max="114" width="18.625" style="10" bestFit="1" customWidth="1"/>
    <col min="115" max="115" width="6.625" style="10" bestFit="1" customWidth="1"/>
    <col min="116" max="116" width="9.125" style="331" customWidth="1"/>
    <col min="117" max="117" width="4.75390625" style="10" customWidth="1"/>
    <col min="118" max="118" width="18.625" style="10" bestFit="1" customWidth="1"/>
    <col min="119" max="119" width="5.625" style="90" bestFit="1" customWidth="1"/>
    <col min="120" max="120" width="8.00390625" style="10" bestFit="1" customWidth="1"/>
    <col min="121" max="121" width="5.625" style="90" bestFit="1" customWidth="1"/>
    <col min="122" max="122" width="9.125" style="331" customWidth="1"/>
    <col min="123" max="123" width="4.75390625" style="10" customWidth="1"/>
    <col min="124" max="124" width="18.25390625" style="10" bestFit="1" customWidth="1"/>
    <col min="125" max="125" width="5.625" style="90" bestFit="1" customWidth="1"/>
    <col min="126" max="126" width="10.75390625" style="10" bestFit="1" customWidth="1"/>
    <col min="127" max="127" width="6.00390625" style="15" bestFit="1" customWidth="1"/>
    <col min="128" max="128" width="9.125" style="10" customWidth="1"/>
    <col min="129" max="129" width="4.75390625" style="10" customWidth="1"/>
    <col min="130" max="130" width="18.25390625" style="10" bestFit="1" customWidth="1"/>
    <col min="131" max="131" width="5.625" style="90" bestFit="1" customWidth="1"/>
    <col min="132" max="132" width="10.75390625" style="10" bestFit="1" customWidth="1"/>
    <col min="133" max="133" width="6.625" style="90" bestFit="1" customWidth="1"/>
    <col min="134" max="134" width="9.125" style="10" customWidth="1"/>
    <col min="135" max="135" width="4.75390625" style="10" customWidth="1"/>
    <col min="136" max="136" width="18.25390625" style="10" bestFit="1" customWidth="1"/>
    <col min="137" max="137" width="6.00390625" style="10" bestFit="1" customWidth="1"/>
    <col min="138" max="138" width="10.75390625" style="10" bestFit="1" customWidth="1"/>
    <col min="139" max="139" width="6.00390625" style="10" bestFit="1" customWidth="1"/>
    <col min="140" max="140" width="9.125" style="10" customWidth="1"/>
    <col min="141" max="141" width="4.75390625" style="10" customWidth="1"/>
    <col min="142" max="142" width="15.75390625" style="10" bestFit="1" customWidth="1"/>
    <col min="143" max="143" width="6.00390625" style="10" bestFit="1" customWidth="1"/>
    <col min="144" max="144" width="10.75390625" style="10" bestFit="1" customWidth="1"/>
    <col min="145" max="145" width="5.625" style="10" bestFit="1" customWidth="1"/>
    <col min="146" max="146" width="9.125" style="10" customWidth="1"/>
    <col min="147" max="147" width="4.75390625" style="10" customWidth="1"/>
    <col min="148" max="148" width="13.875" style="10" bestFit="1" customWidth="1"/>
    <col min="149" max="149" width="5.625" style="10" bestFit="1" customWidth="1"/>
    <col min="150" max="150" width="10.75390625" style="10" bestFit="1" customWidth="1"/>
    <col min="151" max="151" width="5.625" style="10" bestFit="1" customWidth="1"/>
    <col min="152" max="152" width="9.125" style="10" customWidth="1"/>
    <col min="153" max="153" width="4.75390625" style="10" customWidth="1"/>
    <col min="154" max="154" width="12.625" style="10" bestFit="1" customWidth="1"/>
    <col min="155" max="155" width="5.625" style="10" bestFit="1" customWidth="1"/>
    <col min="156" max="156" width="10.75390625" style="10" bestFit="1" customWidth="1"/>
    <col min="157" max="157" width="5.625" style="10" bestFit="1" customWidth="1"/>
    <col min="158" max="158" width="9.125" style="10" customWidth="1"/>
    <col min="159" max="159" width="4.75390625" style="10" customWidth="1"/>
    <col min="160" max="160" width="15.875" style="10" bestFit="1" customWidth="1"/>
    <col min="161" max="161" width="5.625" style="10" bestFit="1" customWidth="1"/>
    <col min="162" max="162" width="10.75390625" style="10" bestFit="1" customWidth="1"/>
    <col min="163" max="163" width="5.625" style="10" bestFit="1" customWidth="1"/>
    <col min="164" max="164" width="9.125" style="10" customWidth="1"/>
    <col min="165" max="165" width="4.75390625" style="10" customWidth="1"/>
    <col min="166" max="166" width="13.875" style="10" bestFit="1" customWidth="1"/>
    <col min="167" max="167" width="5.625" style="10" bestFit="1" customWidth="1"/>
    <col min="168" max="168" width="10.75390625" style="10" bestFit="1" customWidth="1"/>
    <col min="169" max="169" width="5.625" style="10" bestFit="1" customWidth="1"/>
    <col min="170" max="170" width="9.125" style="10" customWidth="1"/>
    <col min="171" max="171" width="4.75390625" style="10" customWidth="1"/>
    <col min="172" max="172" width="13.375" style="10" bestFit="1" customWidth="1"/>
    <col min="173" max="173" width="5.625" style="10" bestFit="1" customWidth="1"/>
    <col min="174" max="174" width="10.75390625" style="10" bestFit="1" customWidth="1"/>
    <col min="175" max="175" width="5.625" style="10" bestFit="1" customWidth="1"/>
    <col min="176" max="176" width="9.125" style="10" customWidth="1"/>
    <col min="177" max="177" width="4.75390625" style="10" customWidth="1"/>
    <col min="178" max="178" width="16.75390625" style="10" bestFit="1" customWidth="1"/>
    <col min="179" max="179" width="5.625" style="10" bestFit="1" customWidth="1"/>
    <col min="180" max="180" width="10.75390625" style="10" bestFit="1" customWidth="1"/>
    <col min="181" max="181" width="5.625" style="10" bestFit="1" customWidth="1"/>
    <col min="182" max="182" width="9.125" style="10" customWidth="1"/>
    <col min="183" max="183" width="4.75390625" style="10" customWidth="1"/>
    <col min="184" max="184" width="13.75390625" style="10" bestFit="1" customWidth="1"/>
    <col min="185" max="187" width="9.125" style="10" customWidth="1"/>
    <col min="188" max="188" width="10.75390625" style="10" bestFit="1" customWidth="1"/>
    <col min="189" max="192" width="9.125" style="10" customWidth="1"/>
    <col min="193" max="193" width="4.75390625" style="57" customWidth="1"/>
    <col min="194" max="194" width="15.00390625" style="57" bestFit="1" customWidth="1"/>
    <col min="195" max="197" width="6.625" style="57" bestFit="1" customWidth="1"/>
    <col min="198" max="198" width="10.75390625" style="57" bestFit="1" customWidth="1"/>
    <col min="199" max="201" width="6.625" style="57" bestFit="1" customWidth="1"/>
    <col min="202" max="202" width="9.125" style="10" customWidth="1"/>
    <col min="203" max="203" width="4.75390625" style="10" customWidth="1"/>
    <col min="204" max="204" width="12.625" style="10" bestFit="1" customWidth="1"/>
    <col min="205" max="207" width="6.625" style="10" bestFit="1" customWidth="1"/>
    <col min="208" max="208" width="10.75390625" style="10" bestFit="1" customWidth="1"/>
    <col min="209" max="211" width="6.625" style="10" bestFit="1" customWidth="1"/>
    <col min="212" max="212" width="9.125" style="10" customWidth="1"/>
    <col min="213" max="213" width="4.75390625" style="10" customWidth="1"/>
    <col min="214" max="214" width="15.125" style="10" bestFit="1" customWidth="1"/>
    <col min="215" max="217" width="6.625" style="10" bestFit="1" customWidth="1"/>
    <col min="218" max="218" width="10.75390625" style="10" bestFit="1" customWidth="1"/>
    <col min="219" max="221" width="6.625" style="10" bestFit="1" customWidth="1"/>
    <col min="222" max="222" width="9.125" style="10" customWidth="1"/>
    <col min="223" max="223" width="4.75390625" style="10" customWidth="1"/>
    <col min="224" max="224" width="17.375" style="10" bestFit="1" customWidth="1"/>
    <col min="225" max="227" width="6.625" style="10" bestFit="1" customWidth="1"/>
    <col min="228" max="228" width="15.375" style="10" bestFit="1" customWidth="1"/>
    <col min="229" max="231" width="6.625" style="10" bestFit="1" customWidth="1"/>
    <col min="232" max="232" width="9.125" style="331" customWidth="1"/>
    <col min="233" max="233" width="4.75390625" style="57" customWidth="1"/>
    <col min="234" max="234" width="16.875" style="57" bestFit="1" customWidth="1"/>
    <col min="235" max="235" width="6.00390625" style="56" bestFit="1" customWidth="1"/>
    <col min="236" max="238" width="6.625" style="115" bestFit="1" customWidth="1"/>
    <col min="239" max="239" width="12.625" style="57" bestFit="1" customWidth="1"/>
    <col min="240" max="240" width="6.00390625" style="56" bestFit="1" customWidth="1"/>
    <col min="241" max="243" width="6.625" style="115" bestFit="1" customWidth="1"/>
    <col min="244" max="244" width="9.125" style="10" customWidth="1"/>
    <col min="245" max="245" width="4.75390625" style="10" customWidth="1"/>
    <col min="246" max="246" width="18.00390625" style="10" bestFit="1" customWidth="1"/>
    <col min="247" max="247" width="6.00390625" style="10" bestFit="1" customWidth="1"/>
    <col min="248" max="250" width="6.625" style="10" bestFit="1" customWidth="1"/>
    <col min="251" max="251" width="10.75390625" style="10" bestFit="1" customWidth="1"/>
    <col min="252" max="252" width="6.00390625" style="10" bestFit="1" customWidth="1"/>
    <col min="253" max="255" width="6.625" style="10" bestFit="1" customWidth="1"/>
    <col min="256" max="16384" width="9.125" style="331" customWidth="1"/>
  </cols>
  <sheetData>
    <row r="1" spans="1:255" s="374" customFormat="1" ht="16.5" thickBot="1">
      <c r="A1" s="374" t="s">
        <v>574</v>
      </c>
      <c r="C1" s="374" t="s">
        <v>576</v>
      </c>
      <c r="E1" s="474" t="s">
        <v>578</v>
      </c>
      <c r="F1" s="379"/>
      <c r="G1" s="475"/>
      <c r="H1" s="476"/>
      <c r="I1" s="477"/>
      <c r="K1" s="474" t="s">
        <v>572</v>
      </c>
      <c r="L1" s="379"/>
      <c r="M1" s="475"/>
      <c r="N1" s="476"/>
      <c r="O1" s="477"/>
      <c r="Q1" s="112" t="s">
        <v>567</v>
      </c>
      <c r="R1" s="377"/>
      <c r="S1" s="483"/>
      <c r="U1" s="474" t="s">
        <v>597</v>
      </c>
      <c r="V1" s="379"/>
      <c r="W1" s="475"/>
      <c r="X1" s="476"/>
      <c r="Y1" s="477"/>
      <c r="AA1" s="474" t="s">
        <v>599</v>
      </c>
      <c r="AB1" s="379"/>
      <c r="AC1" s="477"/>
      <c r="AE1" s="474" t="s">
        <v>603</v>
      </c>
      <c r="AF1" s="379"/>
      <c r="AG1" s="475"/>
      <c r="AH1" s="476"/>
      <c r="AI1" s="477"/>
      <c r="AK1" s="474" t="s">
        <v>605</v>
      </c>
      <c r="AL1" s="379"/>
      <c r="AM1" s="475"/>
      <c r="AN1" s="476"/>
      <c r="AO1" s="477"/>
      <c r="AQ1" s="474" t="s">
        <v>608</v>
      </c>
      <c r="AR1" s="379"/>
      <c r="AS1" s="475"/>
      <c r="AT1" s="476"/>
      <c r="AU1" s="477"/>
      <c r="AW1" s="474" t="s">
        <v>610</v>
      </c>
      <c r="AX1" s="379"/>
      <c r="AY1" s="475"/>
      <c r="AZ1" s="476"/>
      <c r="BA1" s="477"/>
      <c r="BC1" s="474" t="s">
        <v>613</v>
      </c>
      <c r="BD1" s="379"/>
      <c r="BE1" s="475"/>
      <c r="BF1" s="476"/>
      <c r="BG1" s="477"/>
      <c r="BI1" s="474" t="s">
        <v>614</v>
      </c>
      <c r="BJ1" s="379"/>
      <c r="BK1" s="475"/>
      <c r="BL1" s="476"/>
      <c r="BM1" s="477"/>
      <c r="BO1" s="474" t="s">
        <v>620</v>
      </c>
      <c r="BP1" s="379"/>
      <c r="BQ1" s="475"/>
      <c r="BR1" s="476"/>
      <c r="BS1" s="477"/>
      <c r="BU1" s="474" t="s">
        <v>624</v>
      </c>
      <c r="BV1" s="379"/>
      <c r="BW1" s="475"/>
      <c r="BX1" s="476"/>
      <c r="BY1" s="477"/>
      <c r="CA1" s="474" t="s">
        <v>626</v>
      </c>
      <c r="CB1" s="379"/>
      <c r="CC1" s="475"/>
      <c r="CD1" s="476"/>
      <c r="CE1" s="477"/>
      <c r="CG1" s="112" t="s">
        <v>628</v>
      </c>
      <c r="CH1" s="377"/>
      <c r="CI1" s="483"/>
      <c r="CK1" s="112" t="s">
        <v>631</v>
      </c>
      <c r="CL1" s="377"/>
      <c r="CM1" s="483"/>
      <c r="CO1" s="112" t="s">
        <v>634</v>
      </c>
      <c r="CP1" s="377"/>
      <c r="CQ1" s="483"/>
      <c r="CS1" s="112" t="s">
        <v>636</v>
      </c>
      <c r="CT1" s="377"/>
      <c r="CU1" s="483"/>
      <c r="CW1" s="112" t="s">
        <v>642</v>
      </c>
      <c r="CX1" s="377"/>
      <c r="CY1" s="483"/>
      <c r="DA1" s="112" t="s">
        <v>645</v>
      </c>
      <c r="DB1" s="377"/>
      <c r="DC1" s="483"/>
      <c r="DE1" s="112" t="s">
        <v>649</v>
      </c>
      <c r="DF1" s="377"/>
      <c r="DG1" s="483"/>
      <c r="DI1" s="112" t="s">
        <v>653</v>
      </c>
      <c r="DJ1" s="377"/>
      <c r="DK1" s="483"/>
      <c r="DM1" s="112" t="s">
        <v>654</v>
      </c>
      <c r="DN1" s="373"/>
      <c r="DO1" s="359"/>
      <c r="DP1" s="373"/>
      <c r="DQ1" s="361"/>
      <c r="DS1" s="112" t="s">
        <v>455</v>
      </c>
      <c r="DT1" s="373"/>
      <c r="DU1" s="359"/>
      <c r="DV1" s="373"/>
      <c r="DW1" s="360"/>
      <c r="DY1" s="112" t="s">
        <v>478</v>
      </c>
      <c r="DZ1" s="373"/>
      <c r="EA1" s="359"/>
      <c r="EB1" s="373"/>
      <c r="EC1" s="361"/>
      <c r="EE1" s="112" t="s">
        <v>487</v>
      </c>
      <c r="EF1" s="373"/>
      <c r="EG1" s="373"/>
      <c r="EH1" s="373"/>
      <c r="EI1" s="375"/>
      <c r="EK1" s="112" t="s">
        <v>491</v>
      </c>
      <c r="EL1" s="373"/>
      <c r="EM1" s="373"/>
      <c r="EN1" s="373"/>
      <c r="EO1" s="375"/>
      <c r="EQ1" s="112" t="s">
        <v>501</v>
      </c>
      <c r="ER1" s="373"/>
      <c r="ES1" s="373"/>
      <c r="ET1" s="373"/>
      <c r="EU1" s="375"/>
      <c r="EW1" s="112" t="s">
        <v>504</v>
      </c>
      <c r="EX1" s="373"/>
      <c r="EY1" s="373"/>
      <c r="EZ1" s="373"/>
      <c r="FA1" s="375"/>
      <c r="FC1" s="112" t="s">
        <v>506</v>
      </c>
      <c r="FD1" s="373"/>
      <c r="FE1" s="373"/>
      <c r="FF1" s="373"/>
      <c r="FG1" s="375"/>
      <c r="FH1" s="376"/>
      <c r="FI1" s="112" t="s">
        <v>512</v>
      </c>
      <c r="FJ1" s="373"/>
      <c r="FK1" s="373"/>
      <c r="FL1" s="373"/>
      <c r="FM1" s="375"/>
      <c r="FO1" s="112" t="s">
        <v>189</v>
      </c>
      <c r="FP1" s="377"/>
      <c r="FQ1" s="377"/>
      <c r="FR1" s="377"/>
      <c r="FS1" s="378"/>
      <c r="FU1" s="112" t="s">
        <v>190</v>
      </c>
      <c r="FV1" s="377"/>
      <c r="FW1" s="377"/>
      <c r="FX1" s="377"/>
      <c r="FY1" s="378"/>
      <c r="GA1" s="112" t="s">
        <v>192</v>
      </c>
      <c r="GB1" s="377"/>
      <c r="GC1" s="377"/>
      <c r="GD1" s="377"/>
      <c r="GE1" s="377"/>
      <c r="GF1" s="377"/>
      <c r="GG1" s="377"/>
      <c r="GH1" s="377"/>
      <c r="GI1" s="378"/>
      <c r="GK1" s="112" t="s">
        <v>196</v>
      </c>
      <c r="GL1" s="377"/>
      <c r="GM1" s="377"/>
      <c r="GN1" s="377"/>
      <c r="GO1" s="377"/>
      <c r="GP1" s="377"/>
      <c r="GQ1" s="377"/>
      <c r="GR1" s="377"/>
      <c r="GS1" s="378"/>
      <c r="GU1" s="112" t="s">
        <v>197</v>
      </c>
      <c r="GV1" s="377"/>
      <c r="GW1" s="377"/>
      <c r="GX1" s="116"/>
      <c r="GY1" s="116"/>
      <c r="GZ1" s="379"/>
      <c r="HA1" s="379"/>
      <c r="HB1" s="117"/>
      <c r="HC1" s="118"/>
      <c r="HE1" s="112" t="s">
        <v>199</v>
      </c>
      <c r="HF1" s="377"/>
      <c r="HG1" s="116"/>
      <c r="HH1" s="116"/>
      <c r="HI1" s="116"/>
      <c r="HJ1" s="377"/>
      <c r="HK1" s="116"/>
      <c r="HL1" s="116"/>
      <c r="HM1" s="119"/>
      <c r="HO1" s="112" t="s">
        <v>229</v>
      </c>
      <c r="HP1" s="373"/>
      <c r="HQ1" s="373"/>
      <c r="HR1" s="373"/>
      <c r="HS1" s="373"/>
      <c r="HT1" s="373"/>
      <c r="HU1" s="373"/>
      <c r="HV1" s="373"/>
      <c r="HW1" s="375"/>
      <c r="HY1" s="112" t="s">
        <v>244</v>
      </c>
      <c r="HZ1" s="377"/>
      <c r="IA1" s="132"/>
      <c r="IB1" s="116"/>
      <c r="IC1" s="116"/>
      <c r="ID1" s="116"/>
      <c r="IE1" s="377"/>
      <c r="IF1" s="132"/>
      <c r="IG1" s="116"/>
      <c r="IH1" s="116"/>
      <c r="II1" s="119"/>
      <c r="IK1" s="112" t="s">
        <v>261</v>
      </c>
      <c r="IL1" s="377"/>
      <c r="IM1" s="132"/>
      <c r="IN1" s="116"/>
      <c r="IO1" s="116"/>
      <c r="IP1" s="116"/>
      <c r="IQ1" s="377"/>
      <c r="IR1" s="132"/>
      <c r="IS1" s="116"/>
      <c r="IT1" s="116"/>
      <c r="IU1" s="119"/>
    </row>
    <row r="2" spans="1:255" ht="12.75">
      <c r="A2" s="450" t="s">
        <v>568</v>
      </c>
      <c r="C2" s="450" t="s">
        <v>568</v>
      </c>
      <c r="E2" s="464" t="s">
        <v>1</v>
      </c>
      <c r="F2" s="465"/>
      <c r="G2" s="466"/>
      <c r="H2" s="467" t="s">
        <v>590</v>
      </c>
      <c r="I2" s="468" t="s">
        <v>591</v>
      </c>
      <c r="K2" s="464" t="s">
        <v>1</v>
      </c>
      <c r="L2" s="465"/>
      <c r="M2" s="466"/>
      <c r="N2" s="467" t="s">
        <v>590</v>
      </c>
      <c r="O2" s="468" t="s">
        <v>591</v>
      </c>
      <c r="Q2" s="464" t="s">
        <v>1</v>
      </c>
      <c r="R2" s="465"/>
      <c r="S2" s="468" t="s">
        <v>591</v>
      </c>
      <c r="U2" s="464" t="s">
        <v>1</v>
      </c>
      <c r="V2" s="465"/>
      <c r="W2" s="466"/>
      <c r="X2" s="467" t="s">
        <v>590</v>
      </c>
      <c r="Y2" s="468" t="s">
        <v>591</v>
      </c>
      <c r="AA2" s="464" t="s">
        <v>1</v>
      </c>
      <c r="AB2" s="465"/>
      <c r="AC2" s="468" t="s">
        <v>591</v>
      </c>
      <c r="AE2" s="464" t="s">
        <v>1</v>
      </c>
      <c r="AF2" s="465"/>
      <c r="AG2" s="466"/>
      <c r="AH2" s="467" t="s">
        <v>590</v>
      </c>
      <c r="AI2" s="468" t="s">
        <v>591</v>
      </c>
      <c r="AK2" s="464" t="s">
        <v>1</v>
      </c>
      <c r="AL2" s="465"/>
      <c r="AM2" s="466"/>
      <c r="AN2" s="467" t="s">
        <v>590</v>
      </c>
      <c r="AO2" s="468" t="s">
        <v>591</v>
      </c>
      <c r="AQ2" s="464" t="s">
        <v>1</v>
      </c>
      <c r="AR2" s="465"/>
      <c r="AS2" s="466"/>
      <c r="AT2" s="467" t="s">
        <v>590</v>
      </c>
      <c r="AU2" s="468" t="s">
        <v>591</v>
      </c>
      <c r="AW2" s="464" t="s">
        <v>1</v>
      </c>
      <c r="AX2" s="465"/>
      <c r="AY2" s="466"/>
      <c r="AZ2" s="467" t="s">
        <v>590</v>
      </c>
      <c r="BA2" s="468" t="s">
        <v>591</v>
      </c>
      <c r="BC2" s="464" t="s">
        <v>1</v>
      </c>
      <c r="BD2" s="465"/>
      <c r="BE2" s="466"/>
      <c r="BF2" s="467" t="s">
        <v>590</v>
      </c>
      <c r="BG2" s="468" t="s">
        <v>591</v>
      </c>
      <c r="BI2" s="464" t="s">
        <v>1</v>
      </c>
      <c r="BJ2" s="465"/>
      <c r="BK2" s="466"/>
      <c r="BL2" s="467" t="s">
        <v>590</v>
      </c>
      <c r="BM2" s="468" t="s">
        <v>591</v>
      </c>
      <c r="BO2" s="464" t="s">
        <v>1</v>
      </c>
      <c r="BP2" s="465"/>
      <c r="BQ2" s="466"/>
      <c r="BR2" s="467" t="s">
        <v>590</v>
      </c>
      <c r="BS2" s="468" t="s">
        <v>591</v>
      </c>
      <c r="BU2" s="464" t="s">
        <v>1</v>
      </c>
      <c r="BV2" s="465"/>
      <c r="BW2" s="466"/>
      <c r="BX2" s="467" t="s">
        <v>590</v>
      </c>
      <c r="BY2" s="468" t="s">
        <v>591</v>
      </c>
      <c r="CA2" s="464" t="s">
        <v>1</v>
      </c>
      <c r="CB2" s="465"/>
      <c r="CC2" s="466"/>
      <c r="CD2" s="467" t="s">
        <v>590</v>
      </c>
      <c r="CE2" s="468" t="s">
        <v>591</v>
      </c>
      <c r="CG2" s="464" t="s">
        <v>1</v>
      </c>
      <c r="CH2" s="465"/>
      <c r="CI2" s="468" t="s">
        <v>591</v>
      </c>
      <c r="CK2" s="464" t="s">
        <v>1</v>
      </c>
      <c r="CL2" s="465"/>
      <c r="CM2" s="468" t="s">
        <v>591</v>
      </c>
      <c r="CO2" s="464" t="s">
        <v>1</v>
      </c>
      <c r="CP2" s="465"/>
      <c r="CQ2" s="468" t="s">
        <v>591</v>
      </c>
      <c r="CS2" s="464" t="s">
        <v>1</v>
      </c>
      <c r="CT2" s="465"/>
      <c r="CU2" s="468" t="s">
        <v>591</v>
      </c>
      <c r="CW2" s="464" t="s">
        <v>1</v>
      </c>
      <c r="CX2" s="465"/>
      <c r="CY2" s="468" t="s">
        <v>591</v>
      </c>
      <c r="DA2" s="464" t="s">
        <v>1</v>
      </c>
      <c r="DB2" s="465"/>
      <c r="DC2" s="468" t="s">
        <v>591</v>
      </c>
      <c r="DE2" s="464" t="s">
        <v>1</v>
      </c>
      <c r="DF2" s="465"/>
      <c r="DG2" s="468" t="s">
        <v>591</v>
      </c>
      <c r="DI2" s="464" t="s">
        <v>1</v>
      </c>
      <c r="DJ2" s="465"/>
      <c r="DK2" s="468" t="s">
        <v>591</v>
      </c>
      <c r="DM2" s="64" t="s">
        <v>1</v>
      </c>
      <c r="DN2" s="380"/>
      <c r="DO2" s="352"/>
      <c r="DP2" s="64" t="s">
        <v>7</v>
      </c>
      <c r="DQ2" s="356"/>
      <c r="DS2" s="64" t="s">
        <v>1</v>
      </c>
      <c r="DT2" s="380"/>
      <c r="DU2" s="352"/>
      <c r="DV2" s="381" t="s">
        <v>7</v>
      </c>
      <c r="DW2" s="353"/>
      <c r="DY2" s="64" t="s">
        <v>1</v>
      </c>
      <c r="DZ2" s="380"/>
      <c r="EA2" s="352"/>
      <c r="EB2" s="64" t="s">
        <v>7</v>
      </c>
      <c r="EC2" s="356"/>
      <c r="EE2" s="93" t="s">
        <v>1</v>
      </c>
      <c r="EF2" s="382"/>
      <c r="EG2" s="383"/>
      <c r="EH2" s="64" t="s">
        <v>7</v>
      </c>
      <c r="EI2" s="384"/>
      <c r="EK2" s="64" t="s">
        <v>1</v>
      </c>
      <c r="EL2" s="382"/>
      <c r="EM2" s="383"/>
      <c r="EN2" s="64" t="s">
        <v>7</v>
      </c>
      <c r="EO2" s="384"/>
      <c r="EQ2" s="64" t="s">
        <v>1</v>
      </c>
      <c r="ER2" s="382"/>
      <c r="ES2" s="383"/>
      <c r="ET2" s="64" t="s">
        <v>7</v>
      </c>
      <c r="EU2" s="384"/>
      <c r="EW2" s="64" t="s">
        <v>1</v>
      </c>
      <c r="EX2" s="382"/>
      <c r="EY2" s="383"/>
      <c r="EZ2" s="64" t="s">
        <v>7</v>
      </c>
      <c r="FA2" s="384"/>
      <c r="FC2" s="64" t="s">
        <v>1</v>
      </c>
      <c r="FD2" s="382"/>
      <c r="FE2" s="383"/>
      <c r="FF2" s="64" t="s">
        <v>7</v>
      </c>
      <c r="FG2" s="384"/>
      <c r="FI2" s="64" t="s">
        <v>1</v>
      </c>
      <c r="FJ2" s="382"/>
      <c r="FK2" s="383"/>
      <c r="FL2" s="64" t="s">
        <v>7</v>
      </c>
      <c r="FM2" s="384"/>
      <c r="FO2" s="64" t="s">
        <v>1</v>
      </c>
      <c r="FP2" s="382"/>
      <c r="FQ2" s="383"/>
      <c r="FR2" s="64" t="s">
        <v>7</v>
      </c>
      <c r="FS2" s="384"/>
      <c r="FU2" s="64" t="s">
        <v>1</v>
      </c>
      <c r="FV2" s="382"/>
      <c r="FW2" s="383"/>
      <c r="FX2" s="64" t="s">
        <v>7</v>
      </c>
      <c r="FY2" s="384"/>
      <c r="GA2" s="93" t="s">
        <v>1</v>
      </c>
      <c r="GB2" s="98"/>
      <c r="GC2" s="98"/>
      <c r="GD2" s="98" t="s">
        <v>193</v>
      </c>
      <c r="GE2" s="99" t="s">
        <v>194</v>
      </c>
      <c r="GF2" s="94" t="s">
        <v>7</v>
      </c>
      <c r="GG2" s="98"/>
      <c r="GH2" s="98" t="s">
        <v>193</v>
      </c>
      <c r="GI2" s="99" t="s">
        <v>194</v>
      </c>
      <c r="GK2" s="64" t="s">
        <v>1</v>
      </c>
      <c r="GL2" s="385"/>
      <c r="GM2" s="385"/>
      <c r="GN2" s="98" t="s">
        <v>193</v>
      </c>
      <c r="GO2" s="98" t="s">
        <v>194</v>
      </c>
      <c r="GP2" s="64" t="s">
        <v>7</v>
      </c>
      <c r="GQ2" s="385"/>
      <c r="GR2" s="98" t="s">
        <v>193</v>
      </c>
      <c r="GS2" s="99" t="s">
        <v>194</v>
      </c>
      <c r="GU2" s="64" t="s">
        <v>1</v>
      </c>
      <c r="GV2" s="385"/>
      <c r="GW2" s="380"/>
      <c r="GX2" s="113" t="s">
        <v>193</v>
      </c>
      <c r="GY2" s="113" t="s">
        <v>194</v>
      </c>
      <c r="GZ2" s="64" t="s">
        <v>7</v>
      </c>
      <c r="HA2" s="113"/>
      <c r="HB2" s="113" t="s">
        <v>193</v>
      </c>
      <c r="HC2" s="114" t="s">
        <v>194</v>
      </c>
      <c r="HE2" s="386" t="s">
        <v>1</v>
      </c>
      <c r="HF2" s="190"/>
      <c r="HG2" s="83" t="s">
        <v>193</v>
      </c>
      <c r="HH2" s="83" t="s">
        <v>194</v>
      </c>
      <c r="HI2" s="83"/>
      <c r="HJ2" s="120" t="s">
        <v>7</v>
      </c>
      <c r="HK2" s="121" t="s">
        <v>193</v>
      </c>
      <c r="HL2" s="121" t="s">
        <v>194</v>
      </c>
      <c r="HM2" s="114"/>
      <c r="HO2" s="64" t="s">
        <v>1</v>
      </c>
      <c r="HP2" s="385"/>
      <c r="HQ2" s="98" t="s">
        <v>193</v>
      </c>
      <c r="HR2" s="98" t="s">
        <v>194</v>
      </c>
      <c r="HS2" s="385"/>
      <c r="HT2" s="64" t="s">
        <v>7</v>
      </c>
      <c r="HU2" s="98" t="s">
        <v>193</v>
      </c>
      <c r="HV2" s="98" t="s">
        <v>194</v>
      </c>
      <c r="HW2" s="387"/>
      <c r="HY2" s="133" t="s">
        <v>1</v>
      </c>
      <c r="HZ2" s="385"/>
      <c r="IA2" s="98" t="s">
        <v>245</v>
      </c>
      <c r="IB2" s="113" t="s">
        <v>193</v>
      </c>
      <c r="IC2" s="113" t="s">
        <v>194</v>
      </c>
      <c r="ID2" s="113"/>
      <c r="IE2" s="134" t="s">
        <v>7</v>
      </c>
      <c r="IF2" s="113" t="s">
        <v>245</v>
      </c>
      <c r="IG2" s="113" t="s">
        <v>193</v>
      </c>
      <c r="IH2" s="113" t="s">
        <v>194</v>
      </c>
      <c r="II2" s="114"/>
      <c r="IK2" s="133" t="s">
        <v>1</v>
      </c>
      <c r="IL2" s="385"/>
      <c r="IM2" s="98" t="s">
        <v>245</v>
      </c>
      <c r="IN2" s="113" t="s">
        <v>193</v>
      </c>
      <c r="IO2" s="113" t="s">
        <v>194</v>
      </c>
      <c r="IP2" s="113"/>
      <c r="IQ2" s="134" t="s">
        <v>7</v>
      </c>
      <c r="IR2" s="113" t="s">
        <v>245</v>
      </c>
      <c r="IS2" s="113" t="s">
        <v>193</v>
      </c>
      <c r="IT2" s="113" t="s">
        <v>194</v>
      </c>
      <c r="IU2" s="114"/>
    </row>
    <row r="3" spans="1:255" ht="12.75">
      <c r="A3" s="10" t="s">
        <v>44</v>
      </c>
      <c r="C3" s="10" t="s">
        <v>570</v>
      </c>
      <c r="E3" s="6" t="s">
        <v>8</v>
      </c>
      <c r="F3" s="348" t="s">
        <v>46</v>
      </c>
      <c r="G3" s="9">
        <v>76</v>
      </c>
      <c r="H3" s="460">
        <v>0</v>
      </c>
      <c r="I3" s="469">
        <f aca="true" t="shared" si="0" ref="I3:I15">H3+G3</f>
        <v>76</v>
      </c>
      <c r="K3" s="6" t="s">
        <v>8</v>
      </c>
      <c r="L3" s="348" t="s">
        <v>48</v>
      </c>
      <c r="M3" s="9">
        <v>77.5</v>
      </c>
      <c r="N3" s="460">
        <v>0</v>
      </c>
      <c r="O3" s="469">
        <f aca="true" t="shared" si="1" ref="O3:O14">N3+M3</f>
        <v>77.5</v>
      </c>
      <c r="Q3" s="6" t="s">
        <v>8</v>
      </c>
      <c r="R3" s="348" t="s">
        <v>49</v>
      </c>
      <c r="S3" s="469">
        <v>80</v>
      </c>
      <c r="U3" s="6" t="s">
        <v>8</v>
      </c>
      <c r="V3" s="348" t="s">
        <v>50</v>
      </c>
      <c r="W3" s="9">
        <v>57</v>
      </c>
      <c r="X3" s="460">
        <v>0</v>
      </c>
      <c r="Y3" s="469">
        <f aca="true" t="shared" si="2" ref="Y3:Y16">X3+W3</f>
        <v>57</v>
      </c>
      <c r="AA3" s="6" t="s">
        <v>8</v>
      </c>
      <c r="AB3" s="348" t="s">
        <v>48</v>
      </c>
      <c r="AC3" s="469">
        <v>103</v>
      </c>
      <c r="AE3" s="6" t="s">
        <v>8</v>
      </c>
      <c r="AF3" s="348" t="s">
        <v>46</v>
      </c>
      <c r="AG3" s="9">
        <v>81</v>
      </c>
      <c r="AH3" s="460">
        <v>0</v>
      </c>
      <c r="AI3" s="469">
        <f aca="true" t="shared" si="3" ref="AI3:AI16">AH3+AG3</f>
        <v>81</v>
      </c>
      <c r="AK3" s="339" t="s">
        <v>8</v>
      </c>
      <c r="AL3" s="461" t="s">
        <v>51</v>
      </c>
      <c r="AM3" s="462">
        <v>50</v>
      </c>
      <c r="AN3" s="463">
        <v>0</v>
      </c>
      <c r="AO3" s="470">
        <f aca="true" t="shared" si="4" ref="AO3:AO17">AN3+AM3</f>
        <v>50</v>
      </c>
      <c r="AQ3" s="478" t="s">
        <v>8</v>
      </c>
      <c r="AR3" s="348" t="s">
        <v>50</v>
      </c>
      <c r="AS3" s="480">
        <v>45.5</v>
      </c>
      <c r="AT3" s="460">
        <v>0</v>
      </c>
      <c r="AU3" s="482">
        <f aca="true" t="shared" si="5" ref="AU3:AU17">AT3+AS3</f>
        <v>45.5</v>
      </c>
      <c r="AW3" s="478" t="s">
        <v>8</v>
      </c>
      <c r="AX3" s="348" t="s">
        <v>52</v>
      </c>
      <c r="AY3" s="9">
        <v>45</v>
      </c>
      <c r="AZ3" s="460">
        <v>0</v>
      </c>
      <c r="BA3" s="469">
        <f aca="true" t="shared" si="6" ref="BA3:BA17">AZ3+AY3</f>
        <v>45</v>
      </c>
      <c r="BC3" s="478" t="s">
        <v>8</v>
      </c>
      <c r="BD3" s="348" t="s">
        <v>53</v>
      </c>
      <c r="BE3" s="9">
        <v>46.3</v>
      </c>
      <c r="BF3" s="460">
        <v>0</v>
      </c>
      <c r="BG3" s="469">
        <f aca="true" t="shared" si="7" ref="BG3:BG17">BF3+BE3</f>
        <v>46.3</v>
      </c>
      <c r="BI3" s="6" t="s">
        <v>8</v>
      </c>
      <c r="BJ3" s="348" t="s">
        <v>50</v>
      </c>
      <c r="BK3" s="9">
        <v>43.5</v>
      </c>
      <c r="BL3" s="460">
        <v>0</v>
      </c>
      <c r="BM3" s="469">
        <f aca="true" t="shared" si="8" ref="BM3:BM21">BL3+BK3</f>
        <v>43.5</v>
      </c>
      <c r="BO3" s="6" t="s">
        <v>8</v>
      </c>
      <c r="BP3" s="348" t="s">
        <v>53</v>
      </c>
      <c r="BQ3" s="9">
        <v>47.5</v>
      </c>
      <c r="BR3" s="460">
        <v>0</v>
      </c>
      <c r="BS3" s="469">
        <f aca="true" t="shared" si="9" ref="BS3:BS25">BR3+BQ3</f>
        <v>47.5</v>
      </c>
      <c r="BU3" s="6" t="s">
        <v>8</v>
      </c>
      <c r="BV3" s="348" t="s">
        <v>53</v>
      </c>
      <c r="BW3" s="9">
        <v>42</v>
      </c>
      <c r="BX3" s="460">
        <v>0</v>
      </c>
      <c r="BY3" s="469">
        <f aca="true" t="shared" si="10" ref="BY3:BY15">BX3+BW3</f>
        <v>42</v>
      </c>
      <c r="CA3" s="339" t="s">
        <v>8</v>
      </c>
      <c r="CB3" s="461" t="s">
        <v>51</v>
      </c>
      <c r="CC3" s="499">
        <v>38.5</v>
      </c>
      <c r="CD3" s="463">
        <v>0</v>
      </c>
      <c r="CE3" s="500">
        <f aca="true" t="shared" si="11" ref="CE3:CE16">CD3+CC3</f>
        <v>38.5</v>
      </c>
      <c r="CG3" s="478" t="s">
        <v>8</v>
      </c>
      <c r="CH3" s="348" t="s">
        <v>50</v>
      </c>
      <c r="CI3" s="497">
        <v>36.29</v>
      </c>
      <c r="CK3" s="6" t="s">
        <v>8</v>
      </c>
      <c r="CL3" s="479" t="s">
        <v>46</v>
      </c>
      <c r="CM3" s="88">
        <v>34.85</v>
      </c>
      <c r="CO3" s="6" t="s">
        <v>8</v>
      </c>
      <c r="CP3" s="479" t="s">
        <v>46</v>
      </c>
      <c r="CQ3" s="88">
        <v>32.4</v>
      </c>
      <c r="CS3" s="6" t="s">
        <v>8</v>
      </c>
      <c r="CT3" s="479" t="s">
        <v>46</v>
      </c>
      <c r="CU3" s="88">
        <v>33.59</v>
      </c>
      <c r="CW3" s="6" t="s">
        <v>8</v>
      </c>
      <c r="CX3" s="479" t="s">
        <v>54</v>
      </c>
      <c r="CY3" s="88">
        <v>28.56</v>
      </c>
      <c r="DA3" s="6" t="s">
        <v>8</v>
      </c>
      <c r="DB3" s="479" t="s">
        <v>55</v>
      </c>
      <c r="DC3" s="88">
        <v>32.85</v>
      </c>
      <c r="DE3" s="339" t="s">
        <v>8</v>
      </c>
      <c r="DF3" s="461" t="s">
        <v>51</v>
      </c>
      <c r="DG3" s="500">
        <v>31.33</v>
      </c>
      <c r="DI3" s="478" t="s">
        <v>8</v>
      </c>
      <c r="DJ3" s="348" t="s">
        <v>56</v>
      </c>
      <c r="DK3" s="497">
        <v>29.96</v>
      </c>
      <c r="DM3" s="478" t="s">
        <v>8</v>
      </c>
      <c r="DN3" s="479" t="s">
        <v>57</v>
      </c>
      <c r="DO3" s="507">
        <v>30.12</v>
      </c>
      <c r="DP3" s="508" t="s">
        <v>64</v>
      </c>
      <c r="DQ3" s="497">
        <v>59</v>
      </c>
      <c r="DS3" s="38" t="s">
        <v>8</v>
      </c>
      <c r="DT3" s="389" t="s">
        <v>58</v>
      </c>
      <c r="DU3" s="354">
        <v>28.83</v>
      </c>
      <c r="DV3" s="390" t="s">
        <v>51</v>
      </c>
      <c r="DW3" s="40">
        <v>47.63</v>
      </c>
      <c r="DY3" s="38" t="s">
        <v>8</v>
      </c>
      <c r="DZ3" s="389" t="s">
        <v>58</v>
      </c>
      <c r="EA3" s="354">
        <v>26.38</v>
      </c>
      <c r="EB3" s="390" t="s">
        <v>51</v>
      </c>
      <c r="EC3" s="37">
        <v>34.69</v>
      </c>
      <c r="EE3" s="6" t="s">
        <v>8</v>
      </c>
      <c r="EF3" s="348" t="s">
        <v>56</v>
      </c>
      <c r="EG3" s="88">
        <v>24.17</v>
      </c>
      <c r="EH3" s="390" t="s">
        <v>51</v>
      </c>
      <c r="EI3" s="40">
        <v>37.14</v>
      </c>
      <c r="EK3" s="6" t="s">
        <v>8</v>
      </c>
      <c r="EL3" s="348" t="s">
        <v>59</v>
      </c>
      <c r="EM3" s="39">
        <v>22.21</v>
      </c>
      <c r="EN3" s="390" t="s">
        <v>51</v>
      </c>
      <c r="EO3" s="37">
        <v>32.9</v>
      </c>
      <c r="EQ3" s="38" t="s">
        <v>8</v>
      </c>
      <c r="ER3" s="389" t="s">
        <v>58</v>
      </c>
      <c r="ES3" s="37">
        <v>18.33</v>
      </c>
      <c r="ET3" s="347" t="s">
        <v>53</v>
      </c>
      <c r="EU3" s="88">
        <v>27.34</v>
      </c>
      <c r="EW3" s="6" t="s">
        <v>8</v>
      </c>
      <c r="EX3" s="348" t="s">
        <v>60</v>
      </c>
      <c r="EY3" s="88">
        <v>22.28</v>
      </c>
      <c r="EZ3" s="390" t="s">
        <v>51</v>
      </c>
      <c r="FA3" s="37">
        <v>28.31</v>
      </c>
      <c r="FC3" s="6" t="s">
        <v>8</v>
      </c>
      <c r="FD3" s="348" t="s">
        <v>53</v>
      </c>
      <c r="FE3" s="88">
        <v>19.24</v>
      </c>
      <c r="FF3" s="390" t="s">
        <v>51</v>
      </c>
      <c r="FG3" s="37">
        <v>36.21</v>
      </c>
      <c r="FI3" s="6" t="s">
        <v>8</v>
      </c>
      <c r="FJ3" s="348" t="s">
        <v>61</v>
      </c>
      <c r="FK3" s="88">
        <v>17.68</v>
      </c>
      <c r="FL3" s="390" t="s">
        <v>51</v>
      </c>
      <c r="FM3" s="37">
        <v>23.88</v>
      </c>
      <c r="FO3" s="6" t="s">
        <v>8</v>
      </c>
      <c r="FP3" s="348" t="s">
        <v>97</v>
      </c>
      <c r="FQ3" s="88">
        <v>15.84</v>
      </c>
      <c r="FR3" s="390" t="s">
        <v>51</v>
      </c>
      <c r="FS3" s="37">
        <v>21.86</v>
      </c>
      <c r="FU3" s="6" t="s">
        <v>8</v>
      </c>
      <c r="FV3" s="348" t="s">
        <v>55</v>
      </c>
      <c r="FW3" s="88">
        <v>15.58</v>
      </c>
      <c r="FX3" s="347" t="s">
        <v>55</v>
      </c>
      <c r="FY3" s="88">
        <v>20.07</v>
      </c>
      <c r="GA3" s="52" t="s">
        <v>8</v>
      </c>
      <c r="GB3" s="391" t="s">
        <v>62</v>
      </c>
      <c r="GC3" s="78" t="s">
        <v>122</v>
      </c>
      <c r="GD3" s="100">
        <v>15.041</v>
      </c>
      <c r="GE3" s="46" t="s">
        <v>122</v>
      </c>
      <c r="GF3" s="392" t="s">
        <v>55</v>
      </c>
      <c r="GG3" s="78" t="s">
        <v>123</v>
      </c>
      <c r="GH3" s="78" t="s">
        <v>123</v>
      </c>
      <c r="GI3" s="101">
        <v>18.142</v>
      </c>
      <c r="GK3" s="52" t="s">
        <v>8</v>
      </c>
      <c r="GL3" s="391" t="s">
        <v>63</v>
      </c>
      <c r="GM3" s="107">
        <v>15.176</v>
      </c>
      <c r="GN3" s="107">
        <v>15.176</v>
      </c>
      <c r="GO3" s="108">
        <v>15.162</v>
      </c>
      <c r="GP3" s="392" t="s">
        <v>61</v>
      </c>
      <c r="GQ3" s="107">
        <v>18.458</v>
      </c>
      <c r="GR3" s="107">
        <v>18.299</v>
      </c>
      <c r="GS3" s="109">
        <v>18.458</v>
      </c>
      <c r="GU3" s="52" t="s">
        <v>8</v>
      </c>
      <c r="GV3" s="391" t="s">
        <v>176</v>
      </c>
      <c r="GW3" s="107">
        <v>14.477</v>
      </c>
      <c r="GX3" s="107">
        <v>14.477</v>
      </c>
      <c r="GY3" s="108">
        <v>14.462</v>
      </c>
      <c r="GZ3" s="392" t="s">
        <v>55</v>
      </c>
      <c r="HA3" s="107">
        <v>18.816</v>
      </c>
      <c r="HB3" s="107">
        <v>18.328</v>
      </c>
      <c r="HC3" s="109">
        <v>18.816</v>
      </c>
      <c r="HE3" s="52" t="s">
        <v>8</v>
      </c>
      <c r="HF3" s="391" t="s">
        <v>158</v>
      </c>
      <c r="HG3" s="107">
        <v>14.19</v>
      </c>
      <c r="HH3" s="107">
        <v>14.198</v>
      </c>
      <c r="HI3" s="108">
        <f aca="true" t="shared" si="12" ref="HI3:HI34">MAX(HG3:HH3)</f>
        <v>14.198</v>
      </c>
      <c r="HJ3" s="392" t="s">
        <v>61</v>
      </c>
      <c r="HK3" s="107">
        <v>16.997</v>
      </c>
      <c r="HL3" s="122">
        <v>17.004</v>
      </c>
      <c r="HM3" s="109">
        <f aca="true" t="shared" si="13" ref="HM3:HM11">MAX(HK3:HL3)</f>
        <v>17.004</v>
      </c>
      <c r="HO3" s="38" t="s">
        <v>8</v>
      </c>
      <c r="HP3" s="389" t="s">
        <v>58</v>
      </c>
      <c r="HQ3" s="104">
        <v>14.725</v>
      </c>
      <c r="HR3" s="104">
        <v>14.567</v>
      </c>
      <c r="HS3" s="105">
        <f aca="true" t="shared" si="14" ref="HS3:HS47">MAX(HQ3:HR3)</f>
        <v>14.725</v>
      </c>
      <c r="HT3" s="392" t="s">
        <v>161</v>
      </c>
      <c r="HU3" s="107">
        <v>18.872</v>
      </c>
      <c r="HV3" s="107">
        <v>17.618</v>
      </c>
      <c r="HW3" s="109">
        <f>MAX(HU3:HV3)</f>
        <v>18.872</v>
      </c>
      <c r="HY3" s="52" t="s">
        <v>8</v>
      </c>
      <c r="HZ3" s="391" t="s">
        <v>62</v>
      </c>
      <c r="IA3" s="78" t="s">
        <v>246</v>
      </c>
      <c r="IB3" s="107">
        <v>13.952</v>
      </c>
      <c r="IC3" s="107">
        <v>14.096</v>
      </c>
      <c r="ID3" s="108">
        <f aca="true" t="shared" si="15" ref="ID3:ID35">MAX(IB3:IC3)</f>
        <v>14.096</v>
      </c>
      <c r="IE3" s="392" t="s">
        <v>103</v>
      </c>
      <c r="IF3" s="78" t="s">
        <v>246</v>
      </c>
      <c r="IG3" s="107">
        <v>18.013</v>
      </c>
      <c r="IH3" s="107">
        <v>17.274</v>
      </c>
      <c r="II3" s="109">
        <f aca="true" t="shared" si="16" ref="II3:II19">MAX(IG3:IH3)</f>
        <v>18.013</v>
      </c>
      <c r="IK3" s="144" t="s">
        <v>8</v>
      </c>
      <c r="IL3" s="140" t="s">
        <v>262</v>
      </c>
      <c r="IM3" s="139" t="s">
        <v>246</v>
      </c>
      <c r="IN3" s="141">
        <v>14.052</v>
      </c>
      <c r="IO3" s="141">
        <v>14.211</v>
      </c>
      <c r="IP3" s="152">
        <v>14.211</v>
      </c>
      <c r="IQ3" s="393" t="s">
        <v>182</v>
      </c>
      <c r="IR3" s="154" t="s">
        <v>247</v>
      </c>
      <c r="IS3" s="155">
        <v>17.805</v>
      </c>
      <c r="IT3" s="155">
        <v>17.01</v>
      </c>
      <c r="IU3" s="160">
        <v>17.805</v>
      </c>
    </row>
    <row r="4" spans="1:255" ht="12.75">
      <c r="A4" s="10" t="s">
        <v>571</v>
      </c>
      <c r="C4" s="10" t="s">
        <v>119</v>
      </c>
      <c r="E4" s="6" t="s">
        <v>9</v>
      </c>
      <c r="F4" s="348" t="s">
        <v>55</v>
      </c>
      <c r="G4" s="9">
        <v>81</v>
      </c>
      <c r="H4" s="460">
        <v>0</v>
      </c>
      <c r="I4" s="469">
        <f t="shared" si="0"/>
        <v>81</v>
      </c>
      <c r="K4" s="6" t="s">
        <v>9</v>
      </c>
      <c r="L4" s="348" t="s">
        <v>258</v>
      </c>
      <c r="M4" s="9">
        <v>80.5</v>
      </c>
      <c r="N4" s="460">
        <v>0</v>
      </c>
      <c r="O4" s="469">
        <f t="shared" si="1"/>
        <v>80.5</v>
      </c>
      <c r="Q4" s="6" t="s">
        <v>9</v>
      </c>
      <c r="R4" s="348" t="s">
        <v>105</v>
      </c>
      <c r="S4" s="469">
        <v>81</v>
      </c>
      <c r="U4" s="6" t="s">
        <v>9</v>
      </c>
      <c r="V4" s="348" t="s">
        <v>365</v>
      </c>
      <c r="W4" s="9">
        <v>71</v>
      </c>
      <c r="X4" s="460">
        <v>0</v>
      </c>
      <c r="Y4" s="469">
        <f t="shared" si="2"/>
        <v>71</v>
      </c>
      <c r="AA4" s="6" t="s">
        <v>9</v>
      </c>
      <c r="AB4" s="348" t="s">
        <v>50</v>
      </c>
      <c r="AC4" s="469">
        <v>106</v>
      </c>
      <c r="AE4" s="6" t="s">
        <v>9</v>
      </c>
      <c r="AF4" s="348" t="s">
        <v>208</v>
      </c>
      <c r="AG4" s="9">
        <v>88</v>
      </c>
      <c r="AH4" s="460">
        <v>0</v>
      </c>
      <c r="AI4" s="469">
        <f t="shared" si="3"/>
        <v>88</v>
      </c>
      <c r="AK4" s="6" t="s">
        <v>9</v>
      </c>
      <c r="AL4" s="348" t="s">
        <v>52</v>
      </c>
      <c r="AM4" s="9">
        <v>50.5</v>
      </c>
      <c r="AN4" s="460">
        <v>0</v>
      </c>
      <c r="AO4" s="469">
        <f t="shared" si="4"/>
        <v>50.5</v>
      </c>
      <c r="AQ4" s="6" t="s">
        <v>9</v>
      </c>
      <c r="AR4" s="348" t="s">
        <v>46</v>
      </c>
      <c r="AS4" s="9">
        <v>46</v>
      </c>
      <c r="AT4" s="460">
        <v>0</v>
      </c>
      <c r="AU4" s="469">
        <f t="shared" si="5"/>
        <v>46</v>
      </c>
      <c r="AW4" s="6" t="s">
        <v>9</v>
      </c>
      <c r="AX4" s="348" t="s">
        <v>50</v>
      </c>
      <c r="AY4" s="9">
        <v>47</v>
      </c>
      <c r="AZ4" s="460">
        <v>0</v>
      </c>
      <c r="BA4" s="469">
        <f t="shared" si="6"/>
        <v>47</v>
      </c>
      <c r="BC4" s="6" t="s">
        <v>9</v>
      </c>
      <c r="BD4" s="348" t="s">
        <v>46</v>
      </c>
      <c r="BE4" s="9">
        <v>46.7</v>
      </c>
      <c r="BF4" s="460">
        <v>0</v>
      </c>
      <c r="BG4" s="469">
        <f t="shared" si="7"/>
        <v>46.7</v>
      </c>
      <c r="BI4" s="6" t="s">
        <v>9</v>
      </c>
      <c r="BJ4" s="348" t="s">
        <v>616</v>
      </c>
      <c r="BK4" s="9">
        <v>51.5</v>
      </c>
      <c r="BL4" s="460">
        <v>0</v>
      </c>
      <c r="BM4" s="469">
        <f t="shared" si="8"/>
        <v>51.5</v>
      </c>
      <c r="BO4" s="6" t="s">
        <v>9</v>
      </c>
      <c r="BP4" s="348" t="s">
        <v>250</v>
      </c>
      <c r="BQ4" s="9">
        <v>51.7</v>
      </c>
      <c r="BR4" s="460">
        <v>0</v>
      </c>
      <c r="BS4" s="469">
        <f t="shared" si="9"/>
        <v>51.7</v>
      </c>
      <c r="BU4" s="6" t="s">
        <v>9</v>
      </c>
      <c r="BV4" s="348" t="s">
        <v>50</v>
      </c>
      <c r="BW4" s="9">
        <v>42</v>
      </c>
      <c r="BX4" s="460">
        <v>0</v>
      </c>
      <c r="BY4" s="469">
        <f t="shared" si="10"/>
        <v>42</v>
      </c>
      <c r="CA4" s="6" t="s">
        <v>9</v>
      </c>
      <c r="CB4" s="348" t="s">
        <v>116</v>
      </c>
      <c r="CC4" s="4">
        <v>38.76</v>
      </c>
      <c r="CD4" s="460">
        <v>0</v>
      </c>
      <c r="CE4" s="88">
        <f t="shared" si="11"/>
        <v>38.76</v>
      </c>
      <c r="CG4" s="6" t="s">
        <v>9</v>
      </c>
      <c r="CH4" s="348" t="s">
        <v>53</v>
      </c>
      <c r="CI4" s="88">
        <v>37.98</v>
      </c>
      <c r="CK4" s="6" t="s">
        <v>9</v>
      </c>
      <c r="CL4" s="348" t="s">
        <v>50</v>
      </c>
      <c r="CM4" s="88">
        <v>35.04</v>
      </c>
      <c r="CO4" s="6" t="s">
        <v>9</v>
      </c>
      <c r="CP4" s="348" t="s">
        <v>105</v>
      </c>
      <c r="CQ4" s="88">
        <v>37.47</v>
      </c>
      <c r="CS4" s="6" t="s">
        <v>9</v>
      </c>
      <c r="CT4" s="348" t="s">
        <v>637</v>
      </c>
      <c r="CU4" s="88">
        <v>34.77</v>
      </c>
      <c r="CW4" s="6" t="s">
        <v>9</v>
      </c>
      <c r="CX4" s="348" t="s">
        <v>55</v>
      </c>
      <c r="CY4" s="88">
        <v>29.03</v>
      </c>
      <c r="DA4" s="6" t="s">
        <v>9</v>
      </c>
      <c r="DB4" s="348" t="s">
        <v>50</v>
      </c>
      <c r="DC4" s="88">
        <v>34.56</v>
      </c>
      <c r="DE4" s="6" t="s">
        <v>9</v>
      </c>
      <c r="DF4" s="348" t="s">
        <v>55</v>
      </c>
      <c r="DG4" s="88">
        <v>31.54</v>
      </c>
      <c r="DI4" s="339" t="s">
        <v>9</v>
      </c>
      <c r="DJ4" s="461" t="s">
        <v>58</v>
      </c>
      <c r="DK4" s="500">
        <v>31.93</v>
      </c>
      <c r="DM4" s="339" t="s">
        <v>9</v>
      </c>
      <c r="DN4" s="461" t="s">
        <v>58</v>
      </c>
      <c r="DO4" s="509">
        <v>30.27</v>
      </c>
      <c r="DP4" s="347" t="s">
        <v>361</v>
      </c>
      <c r="DQ4" s="88">
        <v>67.14</v>
      </c>
      <c r="DS4" s="6" t="s">
        <v>9</v>
      </c>
      <c r="DT4" s="348" t="s">
        <v>108</v>
      </c>
      <c r="DU4" s="355">
        <v>31.16</v>
      </c>
      <c r="DV4" s="347" t="s">
        <v>361</v>
      </c>
      <c r="DW4" s="39">
        <v>48.93</v>
      </c>
      <c r="DY4" s="6" t="s">
        <v>9</v>
      </c>
      <c r="DZ4" s="348" t="s">
        <v>56</v>
      </c>
      <c r="EA4" s="355">
        <v>26.43</v>
      </c>
      <c r="EB4" s="347" t="s">
        <v>64</v>
      </c>
      <c r="EC4" s="88">
        <v>81.21</v>
      </c>
      <c r="EE4" s="6" t="s">
        <v>9</v>
      </c>
      <c r="EF4" s="348" t="s">
        <v>53</v>
      </c>
      <c r="EG4" s="88">
        <v>25.67</v>
      </c>
      <c r="EH4" s="347" t="s">
        <v>361</v>
      </c>
      <c r="EI4" s="39">
        <v>51.39</v>
      </c>
      <c r="EK4" s="6" t="s">
        <v>9</v>
      </c>
      <c r="EL4" s="348" t="s">
        <v>492</v>
      </c>
      <c r="EM4" s="39">
        <v>23.18</v>
      </c>
      <c r="EN4" s="347" t="s">
        <v>64</v>
      </c>
      <c r="EO4" s="88">
        <v>41.33</v>
      </c>
      <c r="EQ4" s="6" t="s">
        <v>9</v>
      </c>
      <c r="ER4" s="348" t="s">
        <v>61</v>
      </c>
      <c r="ES4" s="88">
        <v>20</v>
      </c>
      <c r="ET4" s="53" t="s">
        <v>51</v>
      </c>
      <c r="EU4" s="396">
        <v>30.14</v>
      </c>
      <c r="EW4" s="6" t="s">
        <v>9</v>
      </c>
      <c r="EX4" s="348" t="s">
        <v>105</v>
      </c>
      <c r="EY4" s="88">
        <v>22.46</v>
      </c>
      <c r="EZ4" s="347" t="s">
        <v>208</v>
      </c>
      <c r="FA4" s="88">
        <v>30.48</v>
      </c>
      <c r="FC4" s="38" t="s">
        <v>9</v>
      </c>
      <c r="FD4" s="389" t="s">
        <v>58</v>
      </c>
      <c r="FE4" s="37">
        <v>19.42</v>
      </c>
      <c r="FF4" s="392" t="s">
        <v>53</v>
      </c>
      <c r="FG4" s="51">
        <v>37.07</v>
      </c>
      <c r="FI4" s="6" t="s">
        <v>9</v>
      </c>
      <c r="FJ4" s="348" t="s">
        <v>513</v>
      </c>
      <c r="FK4" s="88">
        <v>18.2</v>
      </c>
      <c r="FL4" s="347" t="s">
        <v>54</v>
      </c>
      <c r="FM4" s="88">
        <v>26.37</v>
      </c>
      <c r="FO4" s="6" t="s">
        <v>9</v>
      </c>
      <c r="FP4" s="348" t="s">
        <v>61</v>
      </c>
      <c r="FQ4" s="88">
        <v>16.21</v>
      </c>
      <c r="FR4" s="347" t="s">
        <v>98</v>
      </c>
      <c r="FS4" s="88">
        <v>22.88</v>
      </c>
      <c r="FU4" s="38" t="s">
        <v>9</v>
      </c>
      <c r="FV4" s="389" t="s">
        <v>58</v>
      </c>
      <c r="FW4" s="37">
        <v>16.71</v>
      </c>
      <c r="FX4" s="347" t="s">
        <v>98</v>
      </c>
      <c r="FY4" s="88">
        <v>21.24</v>
      </c>
      <c r="GA4" s="52" t="s">
        <v>9</v>
      </c>
      <c r="GB4" s="391" t="s">
        <v>61</v>
      </c>
      <c r="GC4" s="78" t="s">
        <v>124</v>
      </c>
      <c r="GD4" s="78" t="s">
        <v>124</v>
      </c>
      <c r="GE4" s="102">
        <v>15.1</v>
      </c>
      <c r="GF4" s="390" t="s">
        <v>51</v>
      </c>
      <c r="GG4" s="95" t="s">
        <v>125</v>
      </c>
      <c r="GH4" s="96">
        <v>19.774</v>
      </c>
      <c r="GI4" s="40" t="s">
        <v>125</v>
      </c>
      <c r="GK4" s="52" t="s">
        <v>9</v>
      </c>
      <c r="GL4" s="391" t="s">
        <v>159</v>
      </c>
      <c r="GM4" s="107">
        <v>15.433</v>
      </c>
      <c r="GN4" s="107">
        <v>14.63</v>
      </c>
      <c r="GO4" s="108">
        <v>15.433</v>
      </c>
      <c r="GP4" s="392" t="s">
        <v>98</v>
      </c>
      <c r="GQ4" s="107">
        <v>19.325</v>
      </c>
      <c r="GR4" s="107">
        <v>18.338</v>
      </c>
      <c r="GS4" s="109">
        <v>19.325</v>
      </c>
      <c r="GU4" s="52" t="s">
        <v>9</v>
      </c>
      <c r="GV4" s="391" t="s">
        <v>62</v>
      </c>
      <c r="GW4" s="107">
        <v>15.027</v>
      </c>
      <c r="GX4" s="107">
        <v>15.027</v>
      </c>
      <c r="GY4" s="108">
        <v>14.404</v>
      </c>
      <c r="GZ4" s="392" t="s">
        <v>98</v>
      </c>
      <c r="HA4" s="107">
        <v>19.258</v>
      </c>
      <c r="HB4" s="107">
        <v>19.258</v>
      </c>
      <c r="HC4" s="109">
        <v>18.53</v>
      </c>
      <c r="HE4" s="52" t="s">
        <v>9</v>
      </c>
      <c r="HF4" s="391" t="s">
        <v>62</v>
      </c>
      <c r="HG4" s="107">
        <v>14.547</v>
      </c>
      <c r="HH4" s="107">
        <v>14.438</v>
      </c>
      <c r="HI4" s="108">
        <f t="shared" si="12"/>
        <v>14.547</v>
      </c>
      <c r="HJ4" s="390" t="s">
        <v>51</v>
      </c>
      <c r="HK4" s="104">
        <v>17.714</v>
      </c>
      <c r="HL4" s="104">
        <v>17.306</v>
      </c>
      <c r="HM4" s="106">
        <f t="shared" si="13"/>
        <v>17.714</v>
      </c>
      <c r="HO4" s="52" t="s">
        <v>9</v>
      </c>
      <c r="HP4" s="391" t="s">
        <v>62</v>
      </c>
      <c r="HQ4" s="107">
        <v>15.084</v>
      </c>
      <c r="HR4" s="107">
        <v>14.719</v>
      </c>
      <c r="HS4" s="108">
        <f t="shared" si="14"/>
        <v>15.084</v>
      </c>
      <c r="HT4" s="392" t="s">
        <v>98</v>
      </c>
      <c r="HU4" s="107">
        <v>18.342</v>
      </c>
      <c r="HV4" s="107">
        <v>19.572</v>
      </c>
      <c r="HW4" s="109">
        <f aca="true" t="shared" si="17" ref="HW4:HW13">MAX(HU4:HV4)</f>
        <v>19.572</v>
      </c>
      <c r="HY4" s="52" t="s">
        <v>9</v>
      </c>
      <c r="HZ4" s="391" t="s">
        <v>139</v>
      </c>
      <c r="IA4" s="78" t="s">
        <v>246</v>
      </c>
      <c r="IB4" s="107">
        <v>14.137</v>
      </c>
      <c r="IC4" s="107">
        <v>14.409</v>
      </c>
      <c r="ID4" s="108">
        <f t="shared" si="15"/>
        <v>14.409</v>
      </c>
      <c r="IE4" s="392" t="s">
        <v>61</v>
      </c>
      <c r="IF4" s="78" t="s">
        <v>246</v>
      </c>
      <c r="IG4" s="107">
        <v>18.235</v>
      </c>
      <c r="IH4" s="107">
        <v>17.189</v>
      </c>
      <c r="II4" s="109">
        <f t="shared" si="16"/>
        <v>18.235</v>
      </c>
      <c r="IK4" s="144" t="s">
        <v>9</v>
      </c>
      <c r="IL4" s="397" t="s">
        <v>263</v>
      </c>
      <c r="IM4" s="139" t="s">
        <v>246</v>
      </c>
      <c r="IN4" s="141">
        <v>14.541</v>
      </c>
      <c r="IO4" s="141">
        <v>14.163</v>
      </c>
      <c r="IP4" s="152">
        <v>14.541</v>
      </c>
      <c r="IQ4" s="161" t="s">
        <v>286</v>
      </c>
      <c r="IR4" s="154" t="s">
        <v>246</v>
      </c>
      <c r="IS4" s="155">
        <v>17.953</v>
      </c>
      <c r="IT4" s="155">
        <v>19.111</v>
      </c>
      <c r="IU4" s="160">
        <v>19.111</v>
      </c>
    </row>
    <row r="5" spans="1:255" ht="13.5" thickBot="1">
      <c r="A5" s="10" t="s">
        <v>575</v>
      </c>
      <c r="C5" s="10" t="s">
        <v>361</v>
      </c>
      <c r="E5" s="6" t="s">
        <v>10</v>
      </c>
      <c r="F5" s="348" t="s">
        <v>105</v>
      </c>
      <c r="G5" s="9">
        <v>83.5</v>
      </c>
      <c r="H5" s="460">
        <v>0</v>
      </c>
      <c r="I5" s="469">
        <f t="shared" si="0"/>
        <v>83.5</v>
      </c>
      <c r="K5" s="339" t="s">
        <v>10</v>
      </c>
      <c r="L5" s="461" t="s">
        <v>51</v>
      </c>
      <c r="M5" s="462">
        <v>85</v>
      </c>
      <c r="N5" s="463">
        <v>0</v>
      </c>
      <c r="O5" s="470">
        <f t="shared" si="1"/>
        <v>85</v>
      </c>
      <c r="Q5" s="339" t="s">
        <v>10</v>
      </c>
      <c r="R5" s="461" t="s">
        <v>51</v>
      </c>
      <c r="S5" s="470">
        <v>83.25</v>
      </c>
      <c r="U5" s="339" t="s">
        <v>10</v>
      </c>
      <c r="V5" s="461" t="s">
        <v>51</v>
      </c>
      <c r="W5" s="462">
        <v>78</v>
      </c>
      <c r="X5" s="463">
        <v>0</v>
      </c>
      <c r="Y5" s="470">
        <f t="shared" si="2"/>
        <v>78</v>
      </c>
      <c r="AA5" s="478" t="s">
        <v>10</v>
      </c>
      <c r="AB5" s="479" t="s">
        <v>46</v>
      </c>
      <c r="AC5" s="482">
        <v>113</v>
      </c>
      <c r="AE5" s="6" t="s">
        <v>10</v>
      </c>
      <c r="AF5" s="479" t="s">
        <v>48</v>
      </c>
      <c r="AG5" s="480">
        <v>92</v>
      </c>
      <c r="AH5" s="460">
        <v>0</v>
      </c>
      <c r="AI5" s="482">
        <f t="shared" si="3"/>
        <v>92</v>
      </c>
      <c r="AK5" s="6" t="s">
        <v>10</v>
      </c>
      <c r="AL5" s="479" t="s">
        <v>46</v>
      </c>
      <c r="AM5" s="480">
        <v>51</v>
      </c>
      <c r="AN5" s="460">
        <v>0</v>
      </c>
      <c r="AO5" s="482">
        <f t="shared" si="4"/>
        <v>51</v>
      </c>
      <c r="AQ5" s="6" t="s">
        <v>10</v>
      </c>
      <c r="AR5" s="348" t="s">
        <v>105</v>
      </c>
      <c r="AS5" s="9">
        <v>51</v>
      </c>
      <c r="AT5" s="460">
        <v>0</v>
      </c>
      <c r="AU5" s="469">
        <f t="shared" si="5"/>
        <v>51</v>
      </c>
      <c r="AW5" s="6" t="s">
        <v>10</v>
      </c>
      <c r="AX5" s="479" t="s">
        <v>118</v>
      </c>
      <c r="AY5" s="480">
        <v>50</v>
      </c>
      <c r="AZ5" s="481">
        <v>0</v>
      </c>
      <c r="BA5" s="482">
        <f t="shared" si="6"/>
        <v>50</v>
      </c>
      <c r="BC5" s="6" t="s">
        <v>10</v>
      </c>
      <c r="BD5" s="479" t="s">
        <v>609</v>
      </c>
      <c r="BE5" s="480">
        <v>48.8</v>
      </c>
      <c r="BF5" s="481">
        <v>0</v>
      </c>
      <c r="BG5" s="482">
        <f t="shared" si="7"/>
        <v>48.8</v>
      </c>
      <c r="BI5" s="6" t="s">
        <v>10</v>
      </c>
      <c r="BJ5" s="479" t="s">
        <v>53</v>
      </c>
      <c r="BK5" s="480">
        <v>52</v>
      </c>
      <c r="BL5" s="460">
        <v>0</v>
      </c>
      <c r="BM5" s="482">
        <f t="shared" si="8"/>
        <v>52</v>
      </c>
      <c r="BO5" s="339" t="s">
        <v>10</v>
      </c>
      <c r="BP5" s="461" t="s">
        <v>51</v>
      </c>
      <c r="BQ5" s="462">
        <v>52.5</v>
      </c>
      <c r="BR5" s="463">
        <v>0</v>
      </c>
      <c r="BS5" s="470">
        <f t="shared" si="9"/>
        <v>52.5</v>
      </c>
      <c r="BU5" s="478" t="s">
        <v>10</v>
      </c>
      <c r="BV5" s="479" t="s">
        <v>60</v>
      </c>
      <c r="BW5" s="480">
        <v>47</v>
      </c>
      <c r="BX5" s="481">
        <v>0</v>
      </c>
      <c r="BY5" s="482">
        <f t="shared" si="10"/>
        <v>47</v>
      </c>
      <c r="CA5" s="6" t="s">
        <v>10</v>
      </c>
      <c r="CB5" s="479" t="s">
        <v>105</v>
      </c>
      <c r="CC5" s="495">
        <v>39.71</v>
      </c>
      <c r="CD5" s="460">
        <v>2</v>
      </c>
      <c r="CE5" s="497">
        <f t="shared" si="11"/>
        <v>41.71</v>
      </c>
      <c r="CG5" s="6" t="s">
        <v>10</v>
      </c>
      <c r="CH5" s="479" t="s">
        <v>55</v>
      </c>
      <c r="CI5" s="497">
        <v>45.81</v>
      </c>
      <c r="CK5" s="6" t="s">
        <v>10</v>
      </c>
      <c r="CL5" s="479" t="s">
        <v>52</v>
      </c>
      <c r="CM5" s="497">
        <v>37.57</v>
      </c>
      <c r="CO5" s="6" t="s">
        <v>10</v>
      </c>
      <c r="CP5" s="479" t="s">
        <v>166</v>
      </c>
      <c r="CQ5" s="497">
        <v>39.45</v>
      </c>
      <c r="CS5" s="6" t="s">
        <v>10</v>
      </c>
      <c r="CT5" s="479" t="s">
        <v>55</v>
      </c>
      <c r="CU5" s="497">
        <v>35.08</v>
      </c>
      <c r="CW5" s="6" t="s">
        <v>10</v>
      </c>
      <c r="CX5" s="479" t="s">
        <v>96</v>
      </c>
      <c r="CY5" s="497">
        <v>32.99</v>
      </c>
      <c r="DA5" s="6" t="s">
        <v>10</v>
      </c>
      <c r="DB5" s="479" t="s">
        <v>96</v>
      </c>
      <c r="DC5" s="497">
        <v>36.8</v>
      </c>
      <c r="DE5" s="6" t="s">
        <v>10</v>
      </c>
      <c r="DF5" s="479" t="s">
        <v>54</v>
      </c>
      <c r="DG5" s="497">
        <v>31.85</v>
      </c>
      <c r="DI5" s="6" t="s">
        <v>10</v>
      </c>
      <c r="DJ5" s="479" t="s">
        <v>46</v>
      </c>
      <c r="DK5" s="497">
        <v>32.09</v>
      </c>
      <c r="DM5" s="6" t="s">
        <v>10</v>
      </c>
      <c r="DN5" s="348" t="s">
        <v>54</v>
      </c>
      <c r="DO5" s="355">
        <v>31.06</v>
      </c>
      <c r="DP5" s="398" t="s">
        <v>208</v>
      </c>
      <c r="DQ5" s="89">
        <v>70.96</v>
      </c>
      <c r="DS5" s="6" t="s">
        <v>10</v>
      </c>
      <c r="DT5" s="348" t="s">
        <v>56</v>
      </c>
      <c r="DU5" s="355">
        <v>31.31</v>
      </c>
      <c r="DV5" s="398" t="s">
        <v>64</v>
      </c>
      <c r="DW5" s="41">
        <v>69.35</v>
      </c>
      <c r="DY5" s="6" t="s">
        <v>10</v>
      </c>
      <c r="DZ5" s="348" t="s">
        <v>54</v>
      </c>
      <c r="EA5" s="355">
        <v>28.4</v>
      </c>
      <c r="EB5" s="398" t="s">
        <v>108</v>
      </c>
      <c r="EC5" s="89">
        <v>110.81</v>
      </c>
      <c r="EE5" s="6" t="s">
        <v>10</v>
      </c>
      <c r="EF5" s="348" t="s">
        <v>105</v>
      </c>
      <c r="EG5" s="88">
        <v>26.29</v>
      </c>
      <c r="EH5" s="398" t="s">
        <v>64</v>
      </c>
      <c r="EI5" s="41">
        <v>86.41</v>
      </c>
      <c r="EK5" s="6" t="s">
        <v>10</v>
      </c>
      <c r="EL5" s="348" t="s">
        <v>105</v>
      </c>
      <c r="EM5" s="39">
        <v>23.38</v>
      </c>
      <c r="EN5" s="347" t="s">
        <v>53</v>
      </c>
      <c r="EO5" s="39" t="s">
        <v>102</v>
      </c>
      <c r="EQ5" s="6" t="s">
        <v>10</v>
      </c>
      <c r="ER5" s="348" t="s">
        <v>105</v>
      </c>
      <c r="ES5" s="88">
        <v>20.54</v>
      </c>
      <c r="ET5" s="398" t="s">
        <v>361</v>
      </c>
      <c r="EU5" s="89">
        <v>38.65</v>
      </c>
      <c r="EW5" s="6" t="s">
        <v>10</v>
      </c>
      <c r="EX5" s="348" t="s">
        <v>55</v>
      </c>
      <c r="EY5" s="88">
        <v>23.08</v>
      </c>
      <c r="EZ5" s="347" t="s">
        <v>53</v>
      </c>
      <c r="FA5" s="88" t="s">
        <v>102</v>
      </c>
      <c r="FC5" s="38" t="s">
        <v>10</v>
      </c>
      <c r="FD5" s="389" t="s">
        <v>113</v>
      </c>
      <c r="FE5" s="37">
        <v>19.71</v>
      </c>
      <c r="FF5" s="398" t="s">
        <v>54</v>
      </c>
      <c r="FG5" s="89">
        <v>42.12</v>
      </c>
      <c r="FI5" s="6" t="s">
        <v>10</v>
      </c>
      <c r="FJ5" s="348" t="s">
        <v>54</v>
      </c>
      <c r="FK5" s="88">
        <v>18.24</v>
      </c>
      <c r="FL5" s="347" t="s">
        <v>100</v>
      </c>
      <c r="FM5" s="88">
        <v>33.54</v>
      </c>
      <c r="FO5" s="6" t="s">
        <v>10</v>
      </c>
      <c r="FP5" s="348" t="s">
        <v>55</v>
      </c>
      <c r="FQ5" s="88">
        <v>17.12</v>
      </c>
      <c r="FR5" s="347" t="s">
        <v>100</v>
      </c>
      <c r="FS5" s="88">
        <v>46.71</v>
      </c>
      <c r="FU5" s="6" t="s">
        <v>10</v>
      </c>
      <c r="FV5" s="348" t="s">
        <v>112</v>
      </c>
      <c r="FW5" s="88">
        <v>16.95</v>
      </c>
      <c r="FX5" s="347" t="s">
        <v>114</v>
      </c>
      <c r="FY5" s="88">
        <v>23.03</v>
      </c>
      <c r="GA5" s="52" t="s">
        <v>10</v>
      </c>
      <c r="GB5" s="391" t="s">
        <v>126</v>
      </c>
      <c r="GC5" s="78" t="s">
        <v>127</v>
      </c>
      <c r="GD5" s="78" t="s">
        <v>127</v>
      </c>
      <c r="GE5" s="101">
        <v>15.528</v>
      </c>
      <c r="GF5" s="392" t="s">
        <v>115</v>
      </c>
      <c r="GG5" s="78" t="s">
        <v>128</v>
      </c>
      <c r="GH5" s="100">
        <v>22.288</v>
      </c>
      <c r="GI5" s="46" t="s">
        <v>128</v>
      </c>
      <c r="GK5" s="38" t="s">
        <v>10</v>
      </c>
      <c r="GL5" s="389" t="s">
        <v>58</v>
      </c>
      <c r="GM5" s="104">
        <v>15.556</v>
      </c>
      <c r="GN5" s="104">
        <v>15.525</v>
      </c>
      <c r="GO5" s="105">
        <v>15.556</v>
      </c>
      <c r="GP5" s="392" t="s">
        <v>152</v>
      </c>
      <c r="GQ5" s="107">
        <v>19.598</v>
      </c>
      <c r="GR5" s="107">
        <v>19.598</v>
      </c>
      <c r="GS5" s="109">
        <v>18.116</v>
      </c>
      <c r="GU5" s="52" t="s">
        <v>10</v>
      </c>
      <c r="GV5" s="391" t="s">
        <v>139</v>
      </c>
      <c r="GW5" s="107">
        <v>15.584</v>
      </c>
      <c r="GX5" s="107">
        <v>15.426</v>
      </c>
      <c r="GY5" s="108">
        <v>15.584</v>
      </c>
      <c r="GZ5" s="392" t="s">
        <v>61</v>
      </c>
      <c r="HA5" s="107">
        <v>19.925</v>
      </c>
      <c r="HB5" s="107">
        <v>19.109</v>
      </c>
      <c r="HC5" s="109">
        <v>19.925</v>
      </c>
      <c r="HE5" s="52" t="s">
        <v>10</v>
      </c>
      <c r="HF5" s="391" t="s">
        <v>139</v>
      </c>
      <c r="HG5" s="107">
        <v>14.61</v>
      </c>
      <c r="HH5" s="107">
        <v>14.408</v>
      </c>
      <c r="HI5" s="108">
        <f t="shared" si="12"/>
        <v>14.61</v>
      </c>
      <c r="HJ5" s="392" t="s">
        <v>98</v>
      </c>
      <c r="HK5" s="107">
        <v>18.109</v>
      </c>
      <c r="HL5" s="107">
        <v>17.82</v>
      </c>
      <c r="HM5" s="109">
        <f t="shared" si="13"/>
        <v>18.109</v>
      </c>
      <c r="HO5" s="52" t="s">
        <v>10</v>
      </c>
      <c r="HP5" s="391" t="s">
        <v>162</v>
      </c>
      <c r="HQ5" s="107">
        <v>14.64</v>
      </c>
      <c r="HR5" s="107">
        <v>15.119</v>
      </c>
      <c r="HS5" s="108">
        <f t="shared" si="14"/>
        <v>15.119</v>
      </c>
      <c r="HT5" s="392" t="s">
        <v>230</v>
      </c>
      <c r="HU5" s="107">
        <v>18.504</v>
      </c>
      <c r="HV5" s="107">
        <v>20.096</v>
      </c>
      <c r="HW5" s="109">
        <f t="shared" si="17"/>
        <v>20.096</v>
      </c>
      <c r="HY5" s="52" t="s">
        <v>10</v>
      </c>
      <c r="HZ5" s="391" t="s">
        <v>211</v>
      </c>
      <c r="IA5" s="78" t="s">
        <v>247</v>
      </c>
      <c r="IB5" s="107">
        <v>14.79</v>
      </c>
      <c r="IC5" s="107">
        <v>14.554</v>
      </c>
      <c r="ID5" s="108">
        <f t="shared" si="15"/>
        <v>14.79</v>
      </c>
      <c r="IE5" s="390" t="s">
        <v>58</v>
      </c>
      <c r="IF5" s="95" t="s">
        <v>248</v>
      </c>
      <c r="IG5" s="104">
        <v>18.613</v>
      </c>
      <c r="IH5" s="104">
        <v>18.542</v>
      </c>
      <c r="II5" s="106">
        <f t="shared" si="16"/>
        <v>18.613</v>
      </c>
      <c r="IK5" s="144" t="s">
        <v>10</v>
      </c>
      <c r="IL5" s="397" t="s">
        <v>264</v>
      </c>
      <c r="IM5" s="139" t="s">
        <v>246</v>
      </c>
      <c r="IN5" s="141">
        <v>14.385</v>
      </c>
      <c r="IO5" s="141">
        <v>14.561</v>
      </c>
      <c r="IP5" s="152">
        <v>14.561</v>
      </c>
      <c r="IQ5" s="161" t="s">
        <v>204</v>
      </c>
      <c r="IR5" s="154" t="s">
        <v>248</v>
      </c>
      <c r="IS5" s="155">
        <v>19.263</v>
      </c>
      <c r="IT5" s="155">
        <v>19.79</v>
      </c>
      <c r="IU5" s="160">
        <v>19.79</v>
      </c>
    </row>
    <row r="6" spans="1:255" ht="13.5" thickBot="1">
      <c r="A6" s="10" t="s">
        <v>55</v>
      </c>
      <c r="C6" s="10" t="s">
        <v>573</v>
      </c>
      <c r="E6" s="339" t="s">
        <v>11</v>
      </c>
      <c r="F6" s="461" t="s">
        <v>51</v>
      </c>
      <c r="G6" s="462">
        <v>85</v>
      </c>
      <c r="H6" s="463">
        <v>0</v>
      </c>
      <c r="I6" s="470">
        <f t="shared" si="0"/>
        <v>85</v>
      </c>
      <c r="K6" s="478" t="s">
        <v>11</v>
      </c>
      <c r="L6" s="348" t="s">
        <v>208</v>
      </c>
      <c r="M6" s="9">
        <v>103</v>
      </c>
      <c r="N6" s="460">
        <v>0</v>
      </c>
      <c r="O6" s="469">
        <f t="shared" si="1"/>
        <v>103</v>
      </c>
      <c r="Q6" s="478" t="s">
        <v>11</v>
      </c>
      <c r="R6" s="348" t="s">
        <v>594</v>
      </c>
      <c r="S6" s="469">
        <v>86.75</v>
      </c>
      <c r="U6" s="478" t="s">
        <v>11</v>
      </c>
      <c r="V6" s="348" t="s">
        <v>46</v>
      </c>
      <c r="W6" s="9">
        <v>79</v>
      </c>
      <c r="X6" s="460">
        <v>0</v>
      </c>
      <c r="Y6" s="469">
        <f t="shared" si="2"/>
        <v>79</v>
      </c>
      <c r="AA6" s="478" t="s">
        <v>11</v>
      </c>
      <c r="AB6" s="348" t="s">
        <v>365</v>
      </c>
      <c r="AC6" s="469">
        <v>113.5</v>
      </c>
      <c r="AE6" s="6" t="s">
        <v>11</v>
      </c>
      <c r="AF6" s="348" t="s">
        <v>52</v>
      </c>
      <c r="AG6" s="9">
        <v>99.5</v>
      </c>
      <c r="AH6" s="460">
        <v>0</v>
      </c>
      <c r="AI6" s="469">
        <f t="shared" si="3"/>
        <v>99.5</v>
      </c>
      <c r="AK6" s="6" t="s">
        <v>11</v>
      </c>
      <c r="AL6" s="348" t="s">
        <v>44</v>
      </c>
      <c r="AM6" s="9">
        <v>56</v>
      </c>
      <c r="AN6" s="460">
        <v>0</v>
      </c>
      <c r="AO6" s="469">
        <f t="shared" si="4"/>
        <v>56</v>
      </c>
      <c r="AQ6" s="6" t="s">
        <v>11</v>
      </c>
      <c r="AR6" s="348" t="s">
        <v>609</v>
      </c>
      <c r="AS6" s="9">
        <v>54</v>
      </c>
      <c r="AT6" s="460">
        <v>0</v>
      </c>
      <c r="AU6" s="469">
        <f t="shared" si="5"/>
        <v>54</v>
      </c>
      <c r="AW6" s="6" t="s">
        <v>11</v>
      </c>
      <c r="AX6" s="479" t="s">
        <v>44</v>
      </c>
      <c r="AY6" s="480">
        <v>51.5</v>
      </c>
      <c r="AZ6" s="460">
        <v>0</v>
      </c>
      <c r="BA6" s="482">
        <f t="shared" si="6"/>
        <v>51.5</v>
      </c>
      <c r="BC6" s="6" t="s">
        <v>11</v>
      </c>
      <c r="BD6" s="479" t="s">
        <v>105</v>
      </c>
      <c r="BE6" s="480">
        <v>51.5</v>
      </c>
      <c r="BF6" s="460">
        <v>0</v>
      </c>
      <c r="BG6" s="482">
        <f t="shared" si="7"/>
        <v>51.5</v>
      </c>
      <c r="BI6" s="6" t="s">
        <v>11</v>
      </c>
      <c r="BJ6" s="479" t="s">
        <v>46</v>
      </c>
      <c r="BK6" s="480">
        <v>52.5</v>
      </c>
      <c r="BL6" s="460">
        <v>0</v>
      </c>
      <c r="BM6" s="482">
        <f t="shared" si="8"/>
        <v>52.5</v>
      </c>
      <c r="BO6" s="6" t="s">
        <v>11</v>
      </c>
      <c r="BP6" s="348" t="s">
        <v>50</v>
      </c>
      <c r="BQ6" s="480">
        <v>53</v>
      </c>
      <c r="BR6" s="460">
        <v>0</v>
      </c>
      <c r="BS6" s="482">
        <f t="shared" si="9"/>
        <v>53</v>
      </c>
      <c r="BU6" s="339" t="s">
        <v>11</v>
      </c>
      <c r="BV6" s="461" t="s">
        <v>51</v>
      </c>
      <c r="BW6" s="462">
        <v>50</v>
      </c>
      <c r="BX6" s="463">
        <v>0</v>
      </c>
      <c r="BY6" s="470">
        <f t="shared" si="10"/>
        <v>50</v>
      </c>
      <c r="CA6" s="478" t="s">
        <v>11</v>
      </c>
      <c r="CB6" s="479" t="s">
        <v>593</v>
      </c>
      <c r="CC6" s="495">
        <v>42.81</v>
      </c>
      <c r="CD6" s="460">
        <v>0</v>
      </c>
      <c r="CE6" s="497">
        <f t="shared" si="11"/>
        <v>42.81</v>
      </c>
      <c r="CG6" s="478" t="s">
        <v>11</v>
      </c>
      <c r="CH6" s="479" t="s">
        <v>46</v>
      </c>
      <c r="CI6" s="497">
        <v>46.58</v>
      </c>
      <c r="CK6" s="6" t="s">
        <v>11</v>
      </c>
      <c r="CL6" s="348" t="s">
        <v>126</v>
      </c>
      <c r="CM6" s="497">
        <v>38.61</v>
      </c>
      <c r="CO6" s="6" t="s">
        <v>11</v>
      </c>
      <c r="CP6" s="348" t="s">
        <v>54</v>
      </c>
      <c r="CQ6" s="497">
        <v>40.69</v>
      </c>
      <c r="CS6" s="339" t="s">
        <v>11</v>
      </c>
      <c r="CT6" s="461" t="s">
        <v>51</v>
      </c>
      <c r="CU6" s="500">
        <v>35.1</v>
      </c>
      <c r="CW6" s="478" t="s">
        <v>11</v>
      </c>
      <c r="CX6" s="479" t="s">
        <v>48</v>
      </c>
      <c r="CY6" s="497">
        <v>33.71</v>
      </c>
      <c r="DA6" s="478" t="s">
        <v>11</v>
      </c>
      <c r="DB6" s="479" t="s">
        <v>46</v>
      </c>
      <c r="DC6" s="497">
        <v>41.27</v>
      </c>
      <c r="DE6" s="478" t="s">
        <v>11</v>
      </c>
      <c r="DF6" s="348" t="s">
        <v>50</v>
      </c>
      <c r="DG6" s="497">
        <v>34.13</v>
      </c>
      <c r="DI6" s="478" t="s">
        <v>11</v>
      </c>
      <c r="DJ6" s="348" t="s">
        <v>55</v>
      </c>
      <c r="DK6" s="497">
        <v>32.62</v>
      </c>
      <c r="DM6" s="6" t="s">
        <v>11</v>
      </c>
      <c r="DN6" s="348" t="s">
        <v>96</v>
      </c>
      <c r="DO6" s="88">
        <v>32.16</v>
      </c>
      <c r="DS6" s="6" t="s">
        <v>11</v>
      </c>
      <c r="DT6" s="348" t="s">
        <v>57</v>
      </c>
      <c r="DU6" s="88">
        <v>32.61</v>
      </c>
      <c r="DY6" s="6" t="s">
        <v>11</v>
      </c>
      <c r="DZ6" s="348" t="s">
        <v>232</v>
      </c>
      <c r="EA6" s="88">
        <v>29</v>
      </c>
      <c r="EE6" s="6" t="s">
        <v>11</v>
      </c>
      <c r="EF6" s="348" t="s">
        <v>46</v>
      </c>
      <c r="EG6" s="88">
        <v>29.22</v>
      </c>
      <c r="EK6" s="38" t="s">
        <v>11</v>
      </c>
      <c r="EL6" s="389" t="s">
        <v>58</v>
      </c>
      <c r="EM6" s="40">
        <v>24.81</v>
      </c>
      <c r="EN6" s="347" t="s">
        <v>52</v>
      </c>
      <c r="EO6" s="39" t="s">
        <v>102</v>
      </c>
      <c r="EQ6" s="6" t="s">
        <v>11</v>
      </c>
      <c r="ER6" s="348" t="s">
        <v>53</v>
      </c>
      <c r="ES6" s="88">
        <v>21.1</v>
      </c>
      <c r="EU6" s="90"/>
      <c r="EW6" s="38" t="s">
        <v>11</v>
      </c>
      <c r="EX6" s="389" t="s">
        <v>113</v>
      </c>
      <c r="EY6" s="37">
        <v>23.2</v>
      </c>
      <c r="EZ6" s="398" t="s">
        <v>361</v>
      </c>
      <c r="FA6" s="89" t="s">
        <v>102</v>
      </c>
      <c r="FC6" s="6" t="s">
        <v>11</v>
      </c>
      <c r="FD6" s="348" t="s">
        <v>105</v>
      </c>
      <c r="FE6" s="88">
        <v>20.15</v>
      </c>
      <c r="FI6" s="6" t="s">
        <v>11</v>
      </c>
      <c r="FJ6" s="348" t="s">
        <v>208</v>
      </c>
      <c r="FK6" s="88">
        <v>18.28</v>
      </c>
      <c r="FL6" s="398" t="s">
        <v>53</v>
      </c>
      <c r="FM6" s="89">
        <v>34.97</v>
      </c>
      <c r="FO6" s="6" t="s">
        <v>11</v>
      </c>
      <c r="FP6" s="348" t="s">
        <v>101</v>
      </c>
      <c r="FQ6" s="88">
        <v>17.31</v>
      </c>
      <c r="FR6" s="347" t="s">
        <v>61</v>
      </c>
      <c r="FS6" s="88" t="s">
        <v>102</v>
      </c>
      <c r="FU6" s="6" t="s">
        <v>11</v>
      </c>
      <c r="FV6" s="348" t="s">
        <v>57</v>
      </c>
      <c r="FW6" s="88">
        <v>18.19</v>
      </c>
      <c r="FX6" s="347" t="s">
        <v>115</v>
      </c>
      <c r="FY6" s="88">
        <v>26.02</v>
      </c>
      <c r="GA6" s="38" t="s">
        <v>11</v>
      </c>
      <c r="GB6" s="389" t="s">
        <v>58</v>
      </c>
      <c r="GC6" s="95" t="s">
        <v>129</v>
      </c>
      <c r="GD6" s="95" t="s">
        <v>129</v>
      </c>
      <c r="GE6" s="97">
        <v>16.354</v>
      </c>
      <c r="GF6" s="392" t="s">
        <v>116</v>
      </c>
      <c r="GG6" s="78" t="s">
        <v>130</v>
      </c>
      <c r="GH6" s="78" t="s">
        <v>130</v>
      </c>
      <c r="GI6" s="101">
        <v>24.722</v>
      </c>
      <c r="GK6" s="52" t="s">
        <v>11</v>
      </c>
      <c r="GL6" s="391" t="s">
        <v>158</v>
      </c>
      <c r="GM6" s="107">
        <v>15.793</v>
      </c>
      <c r="GN6" s="107">
        <v>15.793</v>
      </c>
      <c r="GO6" s="108">
        <v>14.684</v>
      </c>
      <c r="GP6" s="390" t="s">
        <v>51</v>
      </c>
      <c r="GQ6" s="104">
        <v>20.985</v>
      </c>
      <c r="GR6" s="104">
        <v>20.705</v>
      </c>
      <c r="GS6" s="106">
        <v>20.985</v>
      </c>
      <c r="GU6" s="38" t="s">
        <v>11</v>
      </c>
      <c r="GV6" s="389" t="s">
        <v>113</v>
      </c>
      <c r="GW6" s="104">
        <v>15.793</v>
      </c>
      <c r="GX6" s="104">
        <v>15.463</v>
      </c>
      <c r="GY6" s="105">
        <v>15.793</v>
      </c>
      <c r="GZ6" s="392" t="s">
        <v>100</v>
      </c>
      <c r="HA6" s="107">
        <v>21.827</v>
      </c>
      <c r="HB6" s="107">
        <v>21.827</v>
      </c>
      <c r="HC6" s="109">
        <v>20.552</v>
      </c>
      <c r="HE6" s="52" t="s">
        <v>11</v>
      </c>
      <c r="HF6" s="391" t="s">
        <v>61</v>
      </c>
      <c r="HG6" s="107">
        <v>15.021</v>
      </c>
      <c r="HH6" s="107">
        <v>14.868</v>
      </c>
      <c r="HI6" s="108">
        <f t="shared" si="12"/>
        <v>15.021</v>
      </c>
      <c r="HJ6" s="392" t="s">
        <v>52</v>
      </c>
      <c r="HK6" s="107">
        <v>18.622</v>
      </c>
      <c r="HL6" s="107">
        <v>18.654</v>
      </c>
      <c r="HM6" s="109">
        <f t="shared" si="13"/>
        <v>18.654</v>
      </c>
      <c r="HO6" s="52" t="s">
        <v>11</v>
      </c>
      <c r="HP6" s="391" t="s">
        <v>158</v>
      </c>
      <c r="HQ6" s="107">
        <v>14.731</v>
      </c>
      <c r="HR6" s="107">
        <v>15.156</v>
      </c>
      <c r="HS6" s="108">
        <f t="shared" si="14"/>
        <v>15.156</v>
      </c>
      <c r="HT6" s="392" t="s">
        <v>160</v>
      </c>
      <c r="HU6" s="107">
        <v>20.169</v>
      </c>
      <c r="HV6" s="107">
        <v>20.276</v>
      </c>
      <c r="HW6" s="109">
        <f t="shared" si="17"/>
        <v>20.276</v>
      </c>
      <c r="HY6" s="52" t="s">
        <v>11</v>
      </c>
      <c r="HZ6" s="391" t="s">
        <v>179</v>
      </c>
      <c r="IA6" s="78" t="s">
        <v>249</v>
      </c>
      <c r="IB6" s="107">
        <v>14.528</v>
      </c>
      <c r="IC6" s="107">
        <v>15.018</v>
      </c>
      <c r="ID6" s="108">
        <f t="shared" si="15"/>
        <v>15.018</v>
      </c>
      <c r="IE6" s="392" t="s">
        <v>250</v>
      </c>
      <c r="IF6" s="78" t="s">
        <v>248</v>
      </c>
      <c r="IG6" s="107">
        <v>18.765</v>
      </c>
      <c r="IH6" s="107">
        <v>18.559</v>
      </c>
      <c r="II6" s="109">
        <f t="shared" si="16"/>
        <v>18.765</v>
      </c>
      <c r="IK6" s="144" t="s">
        <v>11</v>
      </c>
      <c r="IL6" s="397" t="s">
        <v>265</v>
      </c>
      <c r="IM6" s="139" t="s">
        <v>248</v>
      </c>
      <c r="IN6" s="141">
        <v>14.649000000000001</v>
      </c>
      <c r="IO6" s="141">
        <v>13.923</v>
      </c>
      <c r="IP6" s="152">
        <v>14.649000000000001</v>
      </c>
      <c r="IQ6" s="402" t="s">
        <v>161</v>
      </c>
      <c r="IR6" s="156" t="s">
        <v>246</v>
      </c>
      <c r="IS6" s="157">
        <v>21.409</v>
      </c>
      <c r="IT6" s="157">
        <v>21.144</v>
      </c>
      <c r="IU6" s="162">
        <v>21.409</v>
      </c>
    </row>
    <row r="7" spans="1:255" ht="13.5" thickBot="1">
      <c r="A7" s="10" t="s">
        <v>361</v>
      </c>
      <c r="C7" s="10" t="s">
        <v>54</v>
      </c>
      <c r="E7" s="6" t="s">
        <v>12</v>
      </c>
      <c r="F7" s="348" t="s">
        <v>258</v>
      </c>
      <c r="G7" s="9">
        <v>100.5</v>
      </c>
      <c r="H7" s="460">
        <v>0</v>
      </c>
      <c r="I7" s="469">
        <f t="shared" si="0"/>
        <v>100.5</v>
      </c>
      <c r="K7" s="6" t="s">
        <v>12</v>
      </c>
      <c r="L7" s="479" t="s">
        <v>54</v>
      </c>
      <c r="M7" s="480">
        <v>108.5</v>
      </c>
      <c r="N7" s="481">
        <v>0</v>
      </c>
      <c r="O7" s="482">
        <f t="shared" si="1"/>
        <v>108.5</v>
      </c>
      <c r="Q7" s="6" t="s">
        <v>12</v>
      </c>
      <c r="R7" s="348" t="s">
        <v>208</v>
      </c>
      <c r="S7" s="469">
        <v>87</v>
      </c>
      <c r="U7" s="6" t="s">
        <v>12</v>
      </c>
      <c r="V7" s="479" t="s">
        <v>105</v>
      </c>
      <c r="W7" s="480">
        <v>82</v>
      </c>
      <c r="X7" s="460">
        <v>0</v>
      </c>
      <c r="Y7" s="482">
        <f t="shared" si="2"/>
        <v>82</v>
      </c>
      <c r="AA7" s="6" t="s">
        <v>12</v>
      </c>
      <c r="AB7" s="479" t="s">
        <v>52</v>
      </c>
      <c r="AC7" s="482">
        <v>122.5</v>
      </c>
      <c r="AE7" s="6" t="s">
        <v>12</v>
      </c>
      <c r="AF7" s="479" t="s">
        <v>105</v>
      </c>
      <c r="AG7" s="480">
        <v>107.5</v>
      </c>
      <c r="AH7" s="460">
        <v>0</v>
      </c>
      <c r="AI7" s="482">
        <f t="shared" si="3"/>
        <v>107.5</v>
      </c>
      <c r="AK7" s="6" t="s">
        <v>12</v>
      </c>
      <c r="AL7" s="479" t="s">
        <v>361</v>
      </c>
      <c r="AM7" s="480">
        <v>63.5</v>
      </c>
      <c r="AN7" s="460">
        <v>0</v>
      </c>
      <c r="AO7" s="482">
        <f t="shared" si="4"/>
        <v>63.5</v>
      </c>
      <c r="AQ7" s="339" t="s">
        <v>12</v>
      </c>
      <c r="AR7" s="461" t="s">
        <v>51</v>
      </c>
      <c r="AS7" s="462">
        <v>54.5</v>
      </c>
      <c r="AT7" s="463">
        <v>0</v>
      </c>
      <c r="AU7" s="470">
        <f t="shared" si="5"/>
        <v>54.5</v>
      </c>
      <c r="AW7" s="478" t="s">
        <v>12</v>
      </c>
      <c r="AX7" s="348" t="s">
        <v>48</v>
      </c>
      <c r="AY7" s="9">
        <v>53</v>
      </c>
      <c r="AZ7" s="460">
        <v>0</v>
      </c>
      <c r="BA7" s="469">
        <f t="shared" si="6"/>
        <v>53</v>
      </c>
      <c r="BC7" s="478" t="s">
        <v>12</v>
      </c>
      <c r="BD7" s="348" t="s">
        <v>108</v>
      </c>
      <c r="BE7" s="9">
        <v>55.1</v>
      </c>
      <c r="BF7" s="460">
        <v>0</v>
      </c>
      <c r="BG7" s="469">
        <f t="shared" si="7"/>
        <v>55.1</v>
      </c>
      <c r="BI7" s="6" t="s">
        <v>12</v>
      </c>
      <c r="BJ7" s="348" t="s">
        <v>208</v>
      </c>
      <c r="BK7" s="9">
        <v>55</v>
      </c>
      <c r="BL7" s="460">
        <v>0</v>
      </c>
      <c r="BM7" s="469">
        <f t="shared" si="8"/>
        <v>55</v>
      </c>
      <c r="BO7" s="6" t="s">
        <v>12</v>
      </c>
      <c r="BP7" s="348" t="s">
        <v>55</v>
      </c>
      <c r="BQ7" s="9">
        <v>56</v>
      </c>
      <c r="BR7" s="460">
        <v>0</v>
      </c>
      <c r="BS7" s="469">
        <f t="shared" si="9"/>
        <v>56</v>
      </c>
      <c r="BU7" s="6" t="s">
        <v>12</v>
      </c>
      <c r="BV7" s="348" t="s">
        <v>48</v>
      </c>
      <c r="BW7" s="9">
        <v>51.5</v>
      </c>
      <c r="BX7" s="460">
        <v>0</v>
      </c>
      <c r="BY7" s="469">
        <f t="shared" si="10"/>
        <v>51.5</v>
      </c>
      <c r="CA7" s="6" t="s">
        <v>12</v>
      </c>
      <c r="CB7" s="348" t="s">
        <v>115</v>
      </c>
      <c r="CC7" s="4">
        <v>46.44</v>
      </c>
      <c r="CD7" s="460">
        <v>0</v>
      </c>
      <c r="CE7" s="88">
        <f t="shared" si="11"/>
        <v>46.44</v>
      </c>
      <c r="CG7" s="6" t="s">
        <v>12</v>
      </c>
      <c r="CH7" s="348" t="s">
        <v>48</v>
      </c>
      <c r="CI7" s="88">
        <v>48.04</v>
      </c>
      <c r="CK7" s="6" t="s">
        <v>12</v>
      </c>
      <c r="CL7" s="348" t="s">
        <v>105</v>
      </c>
      <c r="CM7" s="88">
        <v>41.58</v>
      </c>
      <c r="CO7" s="6" t="s">
        <v>12</v>
      </c>
      <c r="CP7" s="348" t="s">
        <v>104</v>
      </c>
      <c r="CQ7" s="88">
        <v>42.16</v>
      </c>
      <c r="CS7" s="6" t="s">
        <v>12</v>
      </c>
      <c r="CT7" s="348" t="s">
        <v>52</v>
      </c>
      <c r="CU7" s="88">
        <v>35.69</v>
      </c>
      <c r="CW7" s="478" t="s">
        <v>12</v>
      </c>
      <c r="CX7" s="479" t="s">
        <v>105</v>
      </c>
      <c r="CY7" s="88">
        <v>34.01</v>
      </c>
      <c r="DA7" s="478" t="s">
        <v>12</v>
      </c>
      <c r="DB7" s="479" t="s">
        <v>116</v>
      </c>
      <c r="DC7" s="88">
        <v>42.03</v>
      </c>
      <c r="DE7" s="478" t="s">
        <v>12</v>
      </c>
      <c r="DF7" s="479" t="s">
        <v>493</v>
      </c>
      <c r="DG7" s="88">
        <v>34.48</v>
      </c>
      <c r="DI7" s="478" t="s">
        <v>12</v>
      </c>
      <c r="DJ7" s="479" t="s">
        <v>105</v>
      </c>
      <c r="DK7" s="88">
        <v>34.31</v>
      </c>
      <c r="DM7" s="6" t="s">
        <v>12</v>
      </c>
      <c r="DN7" s="348" t="s">
        <v>108</v>
      </c>
      <c r="DO7" s="88">
        <v>32.99</v>
      </c>
      <c r="DS7" s="6" t="s">
        <v>12</v>
      </c>
      <c r="DT7" s="348" t="s">
        <v>54</v>
      </c>
      <c r="DU7" s="88">
        <v>32.79</v>
      </c>
      <c r="DY7" s="6" t="s">
        <v>12</v>
      </c>
      <c r="DZ7" s="348" t="s">
        <v>46</v>
      </c>
      <c r="EA7" s="88">
        <v>29.69</v>
      </c>
      <c r="EE7" s="6" t="s">
        <v>12</v>
      </c>
      <c r="EF7" s="348" t="s">
        <v>48</v>
      </c>
      <c r="EG7" s="88">
        <v>29.3</v>
      </c>
      <c r="EK7" s="6" t="s">
        <v>12</v>
      </c>
      <c r="EL7" s="348" t="s">
        <v>46</v>
      </c>
      <c r="EM7" s="39">
        <v>26.81</v>
      </c>
      <c r="EN7" s="398" t="s">
        <v>364</v>
      </c>
      <c r="EO7" s="41" t="s">
        <v>102</v>
      </c>
      <c r="EQ7" s="6" t="s">
        <v>12</v>
      </c>
      <c r="ER7" s="348" t="s">
        <v>103</v>
      </c>
      <c r="ES7" s="88">
        <v>21.28</v>
      </c>
      <c r="EU7" s="90"/>
      <c r="EW7" s="6" t="s">
        <v>12</v>
      </c>
      <c r="EX7" s="348" t="s">
        <v>96</v>
      </c>
      <c r="EY7" s="88">
        <v>23.22</v>
      </c>
      <c r="FC7" s="6" t="s">
        <v>12</v>
      </c>
      <c r="FD7" s="348" t="s">
        <v>161</v>
      </c>
      <c r="FE7" s="88">
        <v>20.43</v>
      </c>
      <c r="FI7" s="6" t="s">
        <v>12</v>
      </c>
      <c r="FJ7" s="348" t="s">
        <v>514</v>
      </c>
      <c r="FK7" s="88">
        <v>18.82</v>
      </c>
      <c r="FM7" s="90"/>
      <c r="FO7" s="38" t="s">
        <v>12</v>
      </c>
      <c r="FP7" s="389" t="s">
        <v>58</v>
      </c>
      <c r="FQ7" s="37">
        <v>17.74</v>
      </c>
      <c r="FR7" s="398" t="s">
        <v>55</v>
      </c>
      <c r="FS7" s="89" t="s">
        <v>102</v>
      </c>
      <c r="FU7" s="6" t="s">
        <v>12</v>
      </c>
      <c r="FV7" s="348" t="s">
        <v>114</v>
      </c>
      <c r="FW7" s="88">
        <v>18.46</v>
      </c>
      <c r="FX7" s="390" t="s">
        <v>51</v>
      </c>
      <c r="FY7" s="37">
        <v>27.18</v>
      </c>
      <c r="GA7" s="52" t="s">
        <v>12</v>
      </c>
      <c r="GB7" s="391" t="s">
        <v>55</v>
      </c>
      <c r="GC7" s="78" t="s">
        <v>131</v>
      </c>
      <c r="GD7" s="78" t="s">
        <v>131</v>
      </c>
      <c r="GE7" s="101">
        <v>16.403</v>
      </c>
      <c r="GF7" s="392" t="s">
        <v>61</v>
      </c>
      <c r="GG7" s="78" t="s">
        <v>132</v>
      </c>
      <c r="GH7" s="100">
        <v>28.555</v>
      </c>
      <c r="GI7" s="46" t="s">
        <v>132</v>
      </c>
      <c r="GK7" s="52" t="s">
        <v>12</v>
      </c>
      <c r="GL7" s="391" t="s">
        <v>139</v>
      </c>
      <c r="GM7" s="107">
        <v>15.885</v>
      </c>
      <c r="GN7" s="107">
        <v>15.306</v>
      </c>
      <c r="GO7" s="108">
        <v>15.885</v>
      </c>
      <c r="GP7" s="392" t="s">
        <v>160</v>
      </c>
      <c r="GQ7" s="107">
        <v>23.209</v>
      </c>
      <c r="GR7" s="107">
        <v>23.209</v>
      </c>
      <c r="GS7" s="109">
        <v>22.532</v>
      </c>
      <c r="GU7" s="52" t="s">
        <v>12</v>
      </c>
      <c r="GV7" s="391" t="s">
        <v>158</v>
      </c>
      <c r="GW7" s="107">
        <v>15.821</v>
      </c>
      <c r="GX7" s="107">
        <v>15.361</v>
      </c>
      <c r="GY7" s="108">
        <v>15.821</v>
      </c>
      <c r="GZ7" s="392" t="s">
        <v>53</v>
      </c>
      <c r="HA7" s="107">
        <v>22.999</v>
      </c>
      <c r="HB7" s="107">
        <v>22.527</v>
      </c>
      <c r="HC7" s="109">
        <v>22.999</v>
      </c>
      <c r="HE7" s="52" t="s">
        <v>12</v>
      </c>
      <c r="HF7" s="391" t="s">
        <v>178</v>
      </c>
      <c r="HG7" s="107">
        <v>15.054</v>
      </c>
      <c r="HH7" s="107">
        <v>14.932</v>
      </c>
      <c r="HI7" s="108">
        <f t="shared" si="12"/>
        <v>15.054</v>
      </c>
      <c r="HJ7" s="392" t="s">
        <v>160</v>
      </c>
      <c r="HK7" s="107">
        <v>19.62</v>
      </c>
      <c r="HL7" s="107">
        <v>19.108</v>
      </c>
      <c r="HM7" s="109">
        <f t="shared" si="13"/>
        <v>19.62</v>
      </c>
      <c r="HO7" s="52" t="s">
        <v>12</v>
      </c>
      <c r="HP7" s="391" t="s">
        <v>103</v>
      </c>
      <c r="HQ7" s="107">
        <v>15.157</v>
      </c>
      <c r="HR7" s="107">
        <v>15.121</v>
      </c>
      <c r="HS7" s="108">
        <f t="shared" si="14"/>
        <v>15.157</v>
      </c>
      <c r="HT7" s="392" t="s">
        <v>55</v>
      </c>
      <c r="HU7" s="107">
        <v>20.471</v>
      </c>
      <c r="HV7" s="107">
        <v>20.517</v>
      </c>
      <c r="HW7" s="109">
        <f t="shared" si="17"/>
        <v>20.517</v>
      </c>
      <c r="HY7" s="52" t="s">
        <v>12</v>
      </c>
      <c r="HZ7" s="391" t="s">
        <v>201</v>
      </c>
      <c r="IA7" s="78" t="s">
        <v>249</v>
      </c>
      <c r="IB7" s="107">
        <v>15.136</v>
      </c>
      <c r="IC7" s="107">
        <v>14.66</v>
      </c>
      <c r="ID7" s="108">
        <f t="shared" si="15"/>
        <v>15.136</v>
      </c>
      <c r="IE7" s="392" t="s">
        <v>160</v>
      </c>
      <c r="IF7" s="78" t="s">
        <v>246</v>
      </c>
      <c r="IG7" s="107">
        <v>18.808</v>
      </c>
      <c r="IH7" s="107">
        <v>18.253</v>
      </c>
      <c r="II7" s="109">
        <f t="shared" si="16"/>
        <v>18.808</v>
      </c>
      <c r="IK7" s="144" t="s">
        <v>12</v>
      </c>
      <c r="IL7" s="140" t="s">
        <v>266</v>
      </c>
      <c r="IM7" s="139" t="s">
        <v>247</v>
      </c>
      <c r="IN7" s="141">
        <v>14.495</v>
      </c>
      <c r="IO7" s="141">
        <v>14.682</v>
      </c>
      <c r="IP7" s="152">
        <v>14.682</v>
      </c>
      <c r="IQ7" s="393" t="s">
        <v>52</v>
      </c>
      <c r="IR7" s="154" t="s">
        <v>248</v>
      </c>
      <c r="IS7" s="155">
        <v>19.121</v>
      </c>
      <c r="IT7" s="155">
        <v>23.079</v>
      </c>
      <c r="IU7" s="160">
        <v>23.079</v>
      </c>
    </row>
    <row r="8" spans="1:255" ht="12.75">
      <c r="A8" s="10" t="s">
        <v>105</v>
      </c>
      <c r="C8" s="10" t="s">
        <v>105</v>
      </c>
      <c r="E8" s="6" t="s">
        <v>13</v>
      </c>
      <c r="F8" s="348" t="s">
        <v>361</v>
      </c>
      <c r="G8" s="9">
        <v>110.5</v>
      </c>
      <c r="H8" s="460">
        <v>0</v>
      </c>
      <c r="I8" s="469">
        <f t="shared" si="0"/>
        <v>110.5</v>
      </c>
      <c r="K8" s="6" t="s">
        <v>13</v>
      </c>
      <c r="L8" s="348" t="s">
        <v>46</v>
      </c>
      <c r="M8" s="9">
        <v>114.5</v>
      </c>
      <c r="N8" s="460">
        <v>0</v>
      </c>
      <c r="O8" s="469">
        <f t="shared" si="1"/>
        <v>114.5</v>
      </c>
      <c r="Q8" s="6" t="s">
        <v>13</v>
      </c>
      <c r="R8" s="348" t="s">
        <v>595</v>
      </c>
      <c r="S8" s="469">
        <v>87</v>
      </c>
      <c r="U8" s="6" t="s">
        <v>13</v>
      </c>
      <c r="V8" s="479" t="s">
        <v>49</v>
      </c>
      <c r="W8" s="480">
        <v>87</v>
      </c>
      <c r="X8" s="460">
        <v>0</v>
      </c>
      <c r="Y8" s="482">
        <f t="shared" si="2"/>
        <v>87</v>
      </c>
      <c r="AA8" s="6" t="s">
        <v>13</v>
      </c>
      <c r="AB8" s="479" t="s">
        <v>105</v>
      </c>
      <c r="AC8" s="482">
        <v>135.5</v>
      </c>
      <c r="AE8" s="6" t="s">
        <v>13</v>
      </c>
      <c r="AF8" s="479" t="s">
        <v>598</v>
      </c>
      <c r="AG8" s="480">
        <v>110</v>
      </c>
      <c r="AH8" s="460">
        <v>0</v>
      </c>
      <c r="AI8" s="482">
        <f t="shared" si="3"/>
        <v>110</v>
      </c>
      <c r="AK8" s="6" t="s">
        <v>13</v>
      </c>
      <c r="AL8" s="479" t="s">
        <v>121</v>
      </c>
      <c r="AM8" s="480">
        <v>64.5</v>
      </c>
      <c r="AN8" s="460">
        <v>0</v>
      </c>
      <c r="AO8" s="482">
        <f t="shared" si="4"/>
        <v>64.5</v>
      </c>
      <c r="AQ8" s="6" t="s">
        <v>13</v>
      </c>
      <c r="AR8" s="348" t="s">
        <v>48</v>
      </c>
      <c r="AS8" s="9">
        <v>58</v>
      </c>
      <c r="AT8" s="460">
        <v>0</v>
      </c>
      <c r="AU8" s="469">
        <f t="shared" si="5"/>
        <v>58</v>
      </c>
      <c r="AW8" s="339" t="s">
        <v>13</v>
      </c>
      <c r="AX8" s="461" t="s">
        <v>51</v>
      </c>
      <c r="AY8" s="462">
        <v>55</v>
      </c>
      <c r="AZ8" s="463">
        <v>0</v>
      </c>
      <c r="BA8" s="470">
        <f t="shared" si="6"/>
        <v>55</v>
      </c>
      <c r="BC8" s="478" t="s">
        <v>13</v>
      </c>
      <c r="BD8" s="479" t="s">
        <v>208</v>
      </c>
      <c r="BE8" s="9">
        <v>56.4</v>
      </c>
      <c r="BF8" s="481">
        <v>0</v>
      </c>
      <c r="BG8" s="482">
        <f t="shared" si="7"/>
        <v>56.4</v>
      </c>
      <c r="BI8" s="6" t="s">
        <v>13</v>
      </c>
      <c r="BJ8" s="348" t="s">
        <v>96</v>
      </c>
      <c r="BK8" s="9">
        <v>55.5</v>
      </c>
      <c r="BL8" s="460">
        <v>0</v>
      </c>
      <c r="BM8" s="469">
        <f t="shared" si="8"/>
        <v>55.5</v>
      </c>
      <c r="BO8" s="6" t="s">
        <v>13</v>
      </c>
      <c r="BP8" s="348" t="s">
        <v>607</v>
      </c>
      <c r="BQ8" s="9">
        <v>57</v>
      </c>
      <c r="BR8" s="460">
        <v>0</v>
      </c>
      <c r="BS8" s="469">
        <f t="shared" si="9"/>
        <v>57</v>
      </c>
      <c r="BU8" s="6" t="s">
        <v>13</v>
      </c>
      <c r="BV8" s="348" t="s">
        <v>208</v>
      </c>
      <c r="BW8" s="9">
        <v>54</v>
      </c>
      <c r="BX8" s="460">
        <v>0</v>
      </c>
      <c r="BY8" s="469">
        <f t="shared" si="10"/>
        <v>54</v>
      </c>
      <c r="CA8" s="6" t="s">
        <v>13</v>
      </c>
      <c r="CB8" s="348" t="s">
        <v>60</v>
      </c>
      <c r="CC8" s="4">
        <v>46.51</v>
      </c>
      <c r="CD8" s="460">
        <v>0</v>
      </c>
      <c r="CE8" s="88">
        <f t="shared" si="11"/>
        <v>46.51</v>
      </c>
      <c r="CG8" s="6" t="s">
        <v>13</v>
      </c>
      <c r="CH8" s="348" t="s">
        <v>108</v>
      </c>
      <c r="CI8" s="88">
        <v>49.26</v>
      </c>
      <c r="CK8" s="6" t="s">
        <v>13</v>
      </c>
      <c r="CL8" s="348" t="s">
        <v>237</v>
      </c>
      <c r="CM8" s="88">
        <v>42.8</v>
      </c>
      <c r="CO8" s="6" t="s">
        <v>13</v>
      </c>
      <c r="CP8" s="348" t="s">
        <v>208</v>
      </c>
      <c r="CQ8" s="88">
        <v>42.68</v>
      </c>
      <c r="CS8" s="6" t="s">
        <v>13</v>
      </c>
      <c r="CT8" s="348" t="s">
        <v>50</v>
      </c>
      <c r="CU8" s="88">
        <v>37.77</v>
      </c>
      <c r="CW8" s="6" t="s">
        <v>13</v>
      </c>
      <c r="CX8" s="348" t="s">
        <v>208</v>
      </c>
      <c r="CY8" s="88">
        <v>34.18</v>
      </c>
      <c r="DA8" s="6" t="s">
        <v>13</v>
      </c>
      <c r="DB8" s="348" t="s">
        <v>108</v>
      </c>
      <c r="DC8" s="88">
        <v>42.87</v>
      </c>
      <c r="DE8" s="6" t="s">
        <v>13</v>
      </c>
      <c r="DF8" s="348" t="s">
        <v>163</v>
      </c>
      <c r="DG8" s="88">
        <v>36.24</v>
      </c>
      <c r="DI8" s="6" t="s">
        <v>13</v>
      </c>
      <c r="DJ8" s="348" t="s">
        <v>53</v>
      </c>
      <c r="DK8" s="88">
        <v>34.33</v>
      </c>
      <c r="DM8" s="6" t="s">
        <v>13</v>
      </c>
      <c r="DN8" s="348" t="s">
        <v>53</v>
      </c>
      <c r="DO8" s="88">
        <v>33.28</v>
      </c>
      <c r="DS8" s="6" t="s">
        <v>13</v>
      </c>
      <c r="DT8" s="348" t="s">
        <v>53</v>
      </c>
      <c r="DU8" s="88">
        <v>35.79</v>
      </c>
      <c r="DY8" s="6" t="s">
        <v>13</v>
      </c>
      <c r="DZ8" s="348" t="s">
        <v>96</v>
      </c>
      <c r="EA8" s="88">
        <v>29.84</v>
      </c>
      <c r="EE8" s="6" t="s">
        <v>13</v>
      </c>
      <c r="EF8" s="348" t="s">
        <v>96</v>
      </c>
      <c r="EG8" s="88">
        <v>30.27</v>
      </c>
      <c r="EK8" s="6" t="s">
        <v>13</v>
      </c>
      <c r="EL8" s="348" t="s">
        <v>493</v>
      </c>
      <c r="EM8" s="39">
        <v>28.31</v>
      </c>
      <c r="EQ8" s="6" t="s">
        <v>13</v>
      </c>
      <c r="ER8" s="348" t="s">
        <v>114</v>
      </c>
      <c r="ES8" s="88">
        <v>21.48</v>
      </c>
      <c r="EU8" s="90"/>
      <c r="EW8" s="6" t="s">
        <v>13</v>
      </c>
      <c r="EX8" s="348" t="s">
        <v>114</v>
      </c>
      <c r="EY8" s="88">
        <v>23.68</v>
      </c>
      <c r="FC8" s="6" t="s">
        <v>13</v>
      </c>
      <c r="FD8" s="348" t="s">
        <v>103</v>
      </c>
      <c r="FE8" s="88">
        <v>20.6</v>
      </c>
      <c r="FI8" s="6" t="s">
        <v>13</v>
      </c>
      <c r="FJ8" s="348" t="s">
        <v>163</v>
      </c>
      <c r="FK8" s="88">
        <v>18.89</v>
      </c>
      <c r="FO8" s="6" t="s">
        <v>13</v>
      </c>
      <c r="FP8" s="348" t="s">
        <v>103</v>
      </c>
      <c r="FQ8" s="88">
        <v>17.76</v>
      </c>
      <c r="FS8" s="90"/>
      <c r="FU8" s="6" t="s">
        <v>13</v>
      </c>
      <c r="FV8" s="348" t="s">
        <v>53</v>
      </c>
      <c r="FW8" s="88">
        <v>18.87</v>
      </c>
      <c r="FX8" s="347" t="s">
        <v>54</v>
      </c>
      <c r="FY8" s="88">
        <v>27.92</v>
      </c>
      <c r="GA8" s="52" t="s">
        <v>13</v>
      </c>
      <c r="GB8" s="391" t="s">
        <v>103</v>
      </c>
      <c r="GC8" s="78" t="s">
        <v>133</v>
      </c>
      <c r="GD8" s="78" t="s">
        <v>133</v>
      </c>
      <c r="GE8" s="101">
        <v>16.754</v>
      </c>
      <c r="GF8" s="392" t="s">
        <v>100</v>
      </c>
      <c r="GG8" s="78" t="s">
        <v>134</v>
      </c>
      <c r="GH8" s="78" t="s">
        <v>134</v>
      </c>
      <c r="GI8" s="101">
        <v>27.73</v>
      </c>
      <c r="GK8" s="52" t="s">
        <v>13</v>
      </c>
      <c r="GL8" s="391" t="s">
        <v>161</v>
      </c>
      <c r="GM8" s="107">
        <v>15.91</v>
      </c>
      <c r="GN8" s="107">
        <v>14.881</v>
      </c>
      <c r="GO8" s="108">
        <v>15.91</v>
      </c>
      <c r="GP8" s="392" t="s">
        <v>117</v>
      </c>
      <c r="GQ8" s="107">
        <v>26.671</v>
      </c>
      <c r="GR8" s="107">
        <v>26.671</v>
      </c>
      <c r="GS8" s="109">
        <v>22.992</v>
      </c>
      <c r="GU8" s="52" t="s">
        <v>13</v>
      </c>
      <c r="GV8" s="391" t="s">
        <v>162</v>
      </c>
      <c r="GW8" s="107">
        <v>15.879</v>
      </c>
      <c r="GX8" s="107">
        <v>15.417</v>
      </c>
      <c r="GY8" s="108">
        <v>15.879</v>
      </c>
      <c r="GZ8" s="392" t="s">
        <v>186</v>
      </c>
      <c r="HA8" s="107">
        <v>23.15</v>
      </c>
      <c r="HB8" s="107">
        <v>22.357</v>
      </c>
      <c r="HC8" s="109">
        <v>23.15</v>
      </c>
      <c r="HE8" s="52" t="s">
        <v>13</v>
      </c>
      <c r="HF8" s="391" t="s">
        <v>52</v>
      </c>
      <c r="HG8" s="107">
        <v>15.161</v>
      </c>
      <c r="HH8" s="107">
        <v>14.817</v>
      </c>
      <c r="HI8" s="108">
        <f t="shared" si="12"/>
        <v>15.161</v>
      </c>
      <c r="HJ8" s="392" t="s">
        <v>53</v>
      </c>
      <c r="HK8" s="107">
        <v>20.73</v>
      </c>
      <c r="HL8" s="107">
        <v>20.84</v>
      </c>
      <c r="HM8" s="109">
        <f t="shared" si="13"/>
        <v>20.84</v>
      </c>
      <c r="HO8" s="52" t="s">
        <v>13</v>
      </c>
      <c r="HP8" s="391" t="s">
        <v>200</v>
      </c>
      <c r="HQ8" s="107">
        <v>15.303</v>
      </c>
      <c r="HR8" s="107">
        <v>15.461</v>
      </c>
      <c r="HS8" s="108">
        <f t="shared" si="14"/>
        <v>15.461</v>
      </c>
      <c r="HT8" s="392" t="s">
        <v>103</v>
      </c>
      <c r="HU8" s="107">
        <v>20.709</v>
      </c>
      <c r="HV8" s="107">
        <v>21.22</v>
      </c>
      <c r="HW8" s="109">
        <f t="shared" si="17"/>
        <v>21.22</v>
      </c>
      <c r="HY8" s="52" t="s">
        <v>13</v>
      </c>
      <c r="HZ8" s="391" t="s">
        <v>61</v>
      </c>
      <c r="IA8" s="78" t="s">
        <v>246</v>
      </c>
      <c r="IB8" s="107">
        <v>14.88</v>
      </c>
      <c r="IC8" s="107">
        <v>15.187</v>
      </c>
      <c r="ID8" s="108">
        <f t="shared" si="15"/>
        <v>15.187</v>
      </c>
      <c r="IE8" s="392" t="s">
        <v>182</v>
      </c>
      <c r="IF8" s="78" t="s">
        <v>247</v>
      </c>
      <c r="IG8" s="107">
        <v>18.232</v>
      </c>
      <c r="IH8" s="107">
        <v>18.949</v>
      </c>
      <c r="II8" s="109">
        <f t="shared" si="16"/>
        <v>18.949</v>
      </c>
      <c r="IK8" s="146" t="s">
        <v>13</v>
      </c>
      <c r="IL8" s="406" t="s">
        <v>58</v>
      </c>
      <c r="IM8" s="142" t="s">
        <v>248</v>
      </c>
      <c r="IN8" s="143">
        <v>14.615</v>
      </c>
      <c r="IO8" s="143">
        <v>14.724</v>
      </c>
      <c r="IP8" s="153">
        <v>14.724</v>
      </c>
      <c r="IQ8" s="393" t="s">
        <v>263</v>
      </c>
      <c r="IR8" s="154" t="s">
        <v>246</v>
      </c>
      <c r="IS8" s="155" t="s">
        <v>102</v>
      </c>
      <c r="IT8" s="155">
        <v>25.029</v>
      </c>
      <c r="IU8" s="160" t="s">
        <v>102</v>
      </c>
    </row>
    <row r="9" spans="1:255" ht="12.75">
      <c r="A9" s="10" t="s">
        <v>258</v>
      </c>
      <c r="C9" s="10" t="s">
        <v>55</v>
      </c>
      <c r="E9" s="6" t="s">
        <v>14</v>
      </c>
      <c r="F9" s="348" t="s">
        <v>577</v>
      </c>
      <c r="G9" s="9">
        <v>114.5</v>
      </c>
      <c r="H9" s="460">
        <v>0</v>
      </c>
      <c r="I9" s="469">
        <f t="shared" si="0"/>
        <v>114.5</v>
      </c>
      <c r="K9" s="6" t="s">
        <v>14</v>
      </c>
      <c r="L9" s="348" t="s">
        <v>119</v>
      </c>
      <c r="M9" s="9">
        <v>125.5</v>
      </c>
      <c r="N9" s="460">
        <v>0</v>
      </c>
      <c r="O9" s="469">
        <f t="shared" si="1"/>
        <v>125.5</v>
      </c>
      <c r="Q9" s="6" t="s">
        <v>14</v>
      </c>
      <c r="R9" s="479" t="s">
        <v>258</v>
      </c>
      <c r="S9" s="482">
        <v>90</v>
      </c>
      <c r="U9" s="6" t="s">
        <v>14</v>
      </c>
      <c r="V9" s="348" t="s">
        <v>52</v>
      </c>
      <c r="W9" s="9">
        <v>83</v>
      </c>
      <c r="X9" s="460">
        <v>20</v>
      </c>
      <c r="Y9" s="469">
        <f t="shared" si="2"/>
        <v>103</v>
      </c>
      <c r="AA9" s="6" t="s">
        <v>14</v>
      </c>
      <c r="AB9" s="348" t="s">
        <v>598</v>
      </c>
      <c r="AC9" s="469">
        <v>136.5</v>
      </c>
      <c r="AE9" s="339" t="s">
        <v>14</v>
      </c>
      <c r="AF9" s="461" t="s">
        <v>58</v>
      </c>
      <c r="AG9" s="462">
        <v>101</v>
      </c>
      <c r="AH9" s="463">
        <v>20</v>
      </c>
      <c r="AI9" s="470">
        <f t="shared" si="3"/>
        <v>121</v>
      </c>
      <c r="AK9" s="478" t="s">
        <v>14</v>
      </c>
      <c r="AL9" s="479" t="s">
        <v>604</v>
      </c>
      <c r="AM9" s="480">
        <v>67</v>
      </c>
      <c r="AN9" s="460">
        <v>0</v>
      </c>
      <c r="AO9" s="482">
        <f t="shared" si="4"/>
        <v>67</v>
      </c>
      <c r="AQ9" s="478" t="s">
        <v>14</v>
      </c>
      <c r="AR9" s="348" t="s">
        <v>208</v>
      </c>
      <c r="AS9" s="9">
        <v>60.5</v>
      </c>
      <c r="AT9" s="460">
        <v>0</v>
      </c>
      <c r="AU9" s="469">
        <f t="shared" si="5"/>
        <v>60.5</v>
      </c>
      <c r="AW9" s="478" t="s">
        <v>13</v>
      </c>
      <c r="AX9" s="348" t="s">
        <v>609</v>
      </c>
      <c r="AY9" s="9">
        <v>55</v>
      </c>
      <c r="AZ9" s="460">
        <v>0</v>
      </c>
      <c r="BA9" s="469">
        <f t="shared" si="6"/>
        <v>55</v>
      </c>
      <c r="BC9" s="339" t="s">
        <v>14</v>
      </c>
      <c r="BD9" s="461" t="s">
        <v>51</v>
      </c>
      <c r="BE9" s="462">
        <v>61</v>
      </c>
      <c r="BF9" s="463">
        <v>0</v>
      </c>
      <c r="BG9" s="470">
        <f t="shared" si="7"/>
        <v>61</v>
      </c>
      <c r="BI9" s="339" t="s">
        <v>14</v>
      </c>
      <c r="BJ9" s="461" t="s">
        <v>58</v>
      </c>
      <c r="BK9" s="462">
        <v>57</v>
      </c>
      <c r="BL9" s="463">
        <v>0</v>
      </c>
      <c r="BM9" s="470">
        <f t="shared" si="8"/>
        <v>57</v>
      </c>
      <c r="BO9" s="478" t="s">
        <v>13</v>
      </c>
      <c r="BP9" s="479" t="s">
        <v>616</v>
      </c>
      <c r="BQ9" s="480">
        <v>57</v>
      </c>
      <c r="BR9" s="481">
        <v>0</v>
      </c>
      <c r="BS9" s="482">
        <f t="shared" si="9"/>
        <v>57</v>
      </c>
      <c r="BU9" s="478" t="s">
        <v>13</v>
      </c>
      <c r="BV9" s="479" t="s">
        <v>361</v>
      </c>
      <c r="BW9" s="480">
        <v>54</v>
      </c>
      <c r="BX9" s="481">
        <v>0</v>
      </c>
      <c r="BY9" s="482">
        <f t="shared" si="10"/>
        <v>54</v>
      </c>
      <c r="CA9" s="6" t="s">
        <v>14</v>
      </c>
      <c r="CB9" s="479" t="s">
        <v>166</v>
      </c>
      <c r="CC9" s="495">
        <v>48.75</v>
      </c>
      <c r="CD9" s="460">
        <v>0</v>
      </c>
      <c r="CE9" s="497">
        <f t="shared" si="11"/>
        <v>48.75</v>
      </c>
      <c r="CG9" s="6" t="s">
        <v>14</v>
      </c>
      <c r="CH9" s="479" t="s">
        <v>609</v>
      </c>
      <c r="CI9" s="497">
        <v>51.55</v>
      </c>
      <c r="CK9" s="339" t="s">
        <v>14</v>
      </c>
      <c r="CL9" s="461" t="s">
        <v>58</v>
      </c>
      <c r="CM9" s="500">
        <v>45.17</v>
      </c>
      <c r="CO9" s="478" t="s">
        <v>14</v>
      </c>
      <c r="CP9" s="479" t="s">
        <v>108</v>
      </c>
      <c r="CQ9" s="497">
        <v>44.54</v>
      </c>
      <c r="CS9" s="478" t="s">
        <v>14</v>
      </c>
      <c r="CT9" s="348" t="s">
        <v>54</v>
      </c>
      <c r="CU9" s="497">
        <v>38.96</v>
      </c>
      <c r="CW9" s="478" t="s">
        <v>14</v>
      </c>
      <c r="CX9" s="348" t="s">
        <v>50</v>
      </c>
      <c r="CY9" s="497">
        <v>34.19</v>
      </c>
      <c r="DA9" s="478" t="s">
        <v>14</v>
      </c>
      <c r="DB9" s="348" t="s">
        <v>166</v>
      </c>
      <c r="DC9" s="497">
        <v>46.5</v>
      </c>
      <c r="DE9" s="478" t="s">
        <v>14</v>
      </c>
      <c r="DF9" s="348" t="s">
        <v>166</v>
      </c>
      <c r="DG9" s="497">
        <v>36.58</v>
      </c>
      <c r="DI9" s="478" t="s">
        <v>14</v>
      </c>
      <c r="DJ9" s="348" t="s">
        <v>96</v>
      </c>
      <c r="DK9" s="497">
        <v>35.29</v>
      </c>
      <c r="DM9" s="6" t="s">
        <v>14</v>
      </c>
      <c r="DN9" s="348" t="s">
        <v>56</v>
      </c>
      <c r="DO9" s="88">
        <v>33.29</v>
      </c>
      <c r="DS9" s="6" t="s">
        <v>14</v>
      </c>
      <c r="DT9" s="348" t="s">
        <v>105</v>
      </c>
      <c r="DU9" s="88">
        <v>35.91</v>
      </c>
      <c r="DY9" s="6" t="s">
        <v>14</v>
      </c>
      <c r="DZ9" s="348" t="s">
        <v>361</v>
      </c>
      <c r="EA9" s="88">
        <v>31.05</v>
      </c>
      <c r="EE9" s="6" t="s">
        <v>14</v>
      </c>
      <c r="EF9" s="348" t="s">
        <v>118</v>
      </c>
      <c r="EG9" s="88">
        <v>30.97</v>
      </c>
      <c r="EK9" s="6" t="s">
        <v>14</v>
      </c>
      <c r="EL9" s="348" t="s">
        <v>48</v>
      </c>
      <c r="EM9" s="39">
        <v>29.08</v>
      </c>
      <c r="EQ9" s="6" t="s">
        <v>14</v>
      </c>
      <c r="ER9" s="348" t="s">
        <v>46</v>
      </c>
      <c r="ES9" s="88">
        <v>22.82</v>
      </c>
      <c r="EU9" s="90"/>
      <c r="EW9" s="6" t="s">
        <v>14</v>
      </c>
      <c r="EX9" s="348" t="s">
        <v>48</v>
      </c>
      <c r="EY9" s="88">
        <v>24.61</v>
      </c>
      <c r="FC9" s="6" t="s">
        <v>14</v>
      </c>
      <c r="FD9" s="348" t="s">
        <v>46</v>
      </c>
      <c r="FE9" s="88">
        <v>21.06</v>
      </c>
      <c r="FI9" s="6" t="s">
        <v>14</v>
      </c>
      <c r="FJ9" s="348" t="s">
        <v>60</v>
      </c>
      <c r="FK9" s="88">
        <v>20.26</v>
      </c>
      <c r="FO9" s="6" t="s">
        <v>14</v>
      </c>
      <c r="FP9" s="348" t="s">
        <v>53</v>
      </c>
      <c r="FQ9" s="88">
        <v>18.56</v>
      </c>
      <c r="FS9" s="90"/>
      <c r="FU9" s="6" t="s">
        <v>14</v>
      </c>
      <c r="FV9" s="348" t="s">
        <v>61</v>
      </c>
      <c r="FW9" s="88">
        <v>18.88</v>
      </c>
      <c r="FX9" s="347" t="s">
        <v>104</v>
      </c>
      <c r="FY9" s="88">
        <v>31.51</v>
      </c>
      <c r="GA9" s="52" t="s">
        <v>14</v>
      </c>
      <c r="GB9" s="391" t="s">
        <v>63</v>
      </c>
      <c r="GC9" s="78" t="s">
        <v>135</v>
      </c>
      <c r="GD9" s="78" t="s">
        <v>135</v>
      </c>
      <c r="GE9" s="101">
        <v>17.094</v>
      </c>
      <c r="GF9" s="392" t="s">
        <v>117</v>
      </c>
      <c r="GG9" s="78" t="s">
        <v>102</v>
      </c>
      <c r="GH9" s="78" t="s">
        <v>102</v>
      </c>
      <c r="GI9" s="46" t="s">
        <v>102</v>
      </c>
      <c r="GK9" s="52" t="s">
        <v>14</v>
      </c>
      <c r="GL9" s="391" t="s">
        <v>61</v>
      </c>
      <c r="GM9" s="107">
        <v>15.935</v>
      </c>
      <c r="GN9" s="107">
        <v>15.935</v>
      </c>
      <c r="GO9" s="108">
        <v>15.724</v>
      </c>
      <c r="GP9" s="392" t="s">
        <v>53</v>
      </c>
      <c r="GQ9" s="107">
        <v>28.831</v>
      </c>
      <c r="GR9" s="107">
        <v>28.831</v>
      </c>
      <c r="GS9" s="109">
        <v>20.038</v>
      </c>
      <c r="GU9" s="52" t="s">
        <v>14</v>
      </c>
      <c r="GV9" s="391" t="s">
        <v>55</v>
      </c>
      <c r="GW9" s="107">
        <v>15.955</v>
      </c>
      <c r="GX9" s="107">
        <v>15.955</v>
      </c>
      <c r="GY9" s="108">
        <v>15.295</v>
      </c>
      <c r="GZ9" s="392" t="s">
        <v>52</v>
      </c>
      <c r="HA9" s="107">
        <v>23.537</v>
      </c>
      <c r="HB9" s="107">
        <v>23.537</v>
      </c>
      <c r="HC9" s="109">
        <v>19.79</v>
      </c>
      <c r="HE9" s="52" t="s">
        <v>14</v>
      </c>
      <c r="HF9" s="391" t="s">
        <v>179</v>
      </c>
      <c r="HG9" s="107">
        <v>15.247</v>
      </c>
      <c r="HH9" s="107">
        <v>14.842</v>
      </c>
      <c r="HI9" s="108">
        <f t="shared" si="12"/>
        <v>15.247</v>
      </c>
      <c r="HJ9" s="392" t="s">
        <v>55</v>
      </c>
      <c r="HK9" s="107">
        <v>20.611</v>
      </c>
      <c r="HL9" s="107">
        <v>22.435</v>
      </c>
      <c r="HM9" s="109">
        <f t="shared" si="13"/>
        <v>22.435</v>
      </c>
      <c r="HO9" s="52" t="s">
        <v>14</v>
      </c>
      <c r="HP9" s="391" t="s">
        <v>181</v>
      </c>
      <c r="HQ9" s="107">
        <v>15.588</v>
      </c>
      <c r="HR9" s="107">
        <v>15.183</v>
      </c>
      <c r="HS9" s="108">
        <f t="shared" si="14"/>
        <v>15.588</v>
      </c>
      <c r="HT9" s="392" t="s">
        <v>52</v>
      </c>
      <c r="HU9" s="107">
        <v>21.876</v>
      </c>
      <c r="HV9" s="107">
        <v>18.896</v>
      </c>
      <c r="HW9" s="109">
        <f t="shared" si="17"/>
        <v>21.876</v>
      </c>
      <c r="HY9" s="52" t="s">
        <v>14</v>
      </c>
      <c r="HZ9" s="391" t="s">
        <v>52</v>
      </c>
      <c r="IA9" s="78" t="s">
        <v>248</v>
      </c>
      <c r="IB9" s="107">
        <v>15.349</v>
      </c>
      <c r="IC9" s="107">
        <v>15.407</v>
      </c>
      <c r="ID9" s="108">
        <f t="shared" si="15"/>
        <v>15.407</v>
      </c>
      <c r="IE9" s="392" t="s">
        <v>55</v>
      </c>
      <c r="IF9" s="78" t="s">
        <v>248</v>
      </c>
      <c r="IG9" s="107">
        <v>19.627</v>
      </c>
      <c r="IH9" s="107">
        <v>19.69</v>
      </c>
      <c r="II9" s="109">
        <f t="shared" si="16"/>
        <v>19.69</v>
      </c>
      <c r="IK9" s="144" t="s">
        <v>14</v>
      </c>
      <c r="IL9" s="397" t="s">
        <v>210</v>
      </c>
      <c r="IM9" s="139" t="s">
        <v>247</v>
      </c>
      <c r="IN9" s="141">
        <v>14.577</v>
      </c>
      <c r="IO9" s="141">
        <v>14.872</v>
      </c>
      <c r="IP9" s="152">
        <v>14.872</v>
      </c>
      <c r="IQ9" s="407" t="s">
        <v>287</v>
      </c>
      <c r="IR9" s="158" t="s">
        <v>248</v>
      </c>
      <c r="IS9" s="159">
        <v>21.077</v>
      </c>
      <c r="IT9" s="159" t="s">
        <v>102</v>
      </c>
      <c r="IU9" s="163" t="s">
        <v>102</v>
      </c>
    </row>
    <row r="10" spans="1:255" ht="13.5" thickBot="1">
      <c r="A10" s="458" t="s">
        <v>51</v>
      </c>
      <c r="C10" s="458" t="s">
        <v>51</v>
      </c>
      <c r="E10" s="6" t="s">
        <v>15</v>
      </c>
      <c r="F10" s="348" t="s">
        <v>208</v>
      </c>
      <c r="G10" s="9">
        <v>115</v>
      </c>
      <c r="H10" s="460">
        <v>0</v>
      </c>
      <c r="I10" s="469">
        <f t="shared" si="0"/>
        <v>115</v>
      </c>
      <c r="K10" s="6" t="s">
        <v>15</v>
      </c>
      <c r="L10" s="348" t="s">
        <v>55</v>
      </c>
      <c r="M10" s="9">
        <v>130</v>
      </c>
      <c r="N10" s="460">
        <v>0</v>
      </c>
      <c r="O10" s="469">
        <f t="shared" si="1"/>
        <v>130</v>
      </c>
      <c r="Q10" s="6" t="s">
        <v>15</v>
      </c>
      <c r="R10" s="348" t="s">
        <v>55</v>
      </c>
      <c r="S10" s="469">
        <v>90</v>
      </c>
      <c r="U10" s="6" t="s">
        <v>15</v>
      </c>
      <c r="V10" s="348" t="s">
        <v>596</v>
      </c>
      <c r="W10" s="9">
        <v>106</v>
      </c>
      <c r="X10" s="460">
        <v>0</v>
      </c>
      <c r="Y10" s="469">
        <f t="shared" si="2"/>
        <v>106</v>
      </c>
      <c r="AA10" s="6" t="s">
        <v>15</v>
      </c>
      <c r="AB10" s="348" t="s">
        <v>600</v>
      </c>
      <c r="AC10" s="469">
        <v>137</v>
      </c>
      <c r="AE10" s="6" t="s">
        <v>15</v>
      </c>
      <c r="AF10" s="348" t="s">
        <v>54</v>
      </c>
      <c r="AG10" s="9">
        <v>129.5</v>
      </c>
      <c r="AH10" s="460">
        <v>0</v>
      </c>
      <c r="AI10" s="469">
        <f t="shared" si="3"/>
        <v>129.5</v>
      </c>
      <c r="AK10" s="6" t="s">
        <v>15</v>
      </c>
      <c r="AL10" s="348" t="s">
        <v>105</v>
      </c>
      <c r="AM10" s="9">
        <v>68</v>
      </c>
      <c r="AN10" s="460">
        <v>0</v>
      </c>
      <c r="AO10" s="469">
        <f t="shared" si="4"/>
        <v>68</v>
      </c>
      <c r="AQ10" s="6" t="s">
        <v>15</v>
      </c>
      <c r="AR10" s="479" t="s">
        <v>55</v>
      </c>
      <c r="AS10" s="480">
        <v>61</v>
      </c>
      <c r="AT10" s="460">
        <v>0</v>
      </c>
      <c r="AU10" s="482">
        <f t="shared" si="5"/>
        <v>61</v>
      </c>
      <c r="AW10" s="6" t="s">
        <v>15</v>
      </c>
      <c r="AX10" s="479" t="s">
        <v>46</v>
      </c>
      <c r="AY10" s="480">
        <v>55</v>
      </c>
      <c r="AZ10" s="460">
        <v>0</v>
      </c>
      <c r="BA10" s="482">
        <f t="shared" si="6"/>
        <v>55</v>
      </c>
      <c r="BC10" s="6" t="s">
        <v>15</v>
      </c>
      <c r="BD10" s="479" t="s">
        <v>55</v>
      </c>
      <c r="BE10" s="9">
        <v>66</v>
      </c>
      <c r="BF10" s="460">
        <v>0</v>
      </c>
      <c r="BG10" s="482">
        <f t="shared" si="7"/>
        <v>66</v>
      </c>
      <c r="BI10" s="478" t="s">
        <v>15</v>
      </c>
      <c r="BJ10" s="479" t="s">
        <v>48</v>
      </c>
      <c r="BK10" s="480">
        <v>57.5</v>
      </c>
      <c r="BL10" s="481">
        <v>0</v>
      </c>
      <c r="BM10" s="482">
        <f t="shared" si="8"/>
        <v>57.5</v>
      </c>
      <c r="BO10" s="478" t="s">
        <v>15</v>
      </c>
      <c r="BP10" s="479" t="s">
        <v>48</v>
      </c>
      <c r="BQ10" s="480">
        <v>58</v>
      </c>
      <c r="BR10" s="481">
        <v>0</v>
      </c>
      <c r="BS10" s="482">
        <f t="shared" si="9"/>
        <v>58</v>
      </c>
      <c r="BU10" s="478" t="s">
        <v>15</v>
      </c>
      <c r="BV10" s="479" t="s">
        <v>163</v>
      </c>
      <c r="BW10" s="480">
        <v>57</v>
      </c>
      <c r="BX10" s="481">
        <v>0</v>
      </c>
      <c r="BY10" s="482">
        <f t="shared" si="10"/>
        <v>57</v>
      </c>
      <c r="CA10" s="6" t="s">
        <v>15</v>
      </c>
      <c r="CB10" s="479" t="s">
        <v>208</v>
      </c>
      <c r="CC10" s="495">
        <v>46.85</v>
      </c>
      <c r="CD10" s="460">
        <v>2</v>
      </c>
      <c r="CE10" s="497">
        <f t="shared" si="11"/>
        <v>48.85</v>
      </c>
      <c r="CG10" s="6" t="s">
        <v>15</v>
      </c>
      <c r="CH10" s="479" t="s">
        <v>54</v>
      </c>
      <c r="CI10" s="497">
        <v>52.36</v>
      </c>
      <c r="CK10" s="6" t="s">
        <v>15</v>
      </c>
      <c r="CL10" s="479" t="s">
        <v>166</v>
      </c>
      <c r="CM10" s="497">
        <v>48.01</v>
      </c>
      <c r="CO10" s="478" t="s">
        <v>15</v>
      </c>
      <c r="CP10" s="479" t="s">
        <v>48</v>
      </c>
      <c r="CQ10" s="497">
        <v>49.3</v>
      </c>
      <c r="CS10" s="478" t="s">
        <v>15</v>
      </c>
      <c r="CT10" s="479" t="s">
        <v>616</v>
      </c>
      <c r="CU10" s="497">
        <v>42.04</v>
      </c>
      <c r="CW10" s="478" t="s">
        <v>15</v>
      </c>
      <c r="CX10" s="479" t="s">
        <v>53</v>
      </c>
      <c r="CY10" s="497">
        <v>37.88</v>
      </c>
      <c r="DA10" s="478" t="s">
        <v>15</v>
      </c>
      <c r="DB10" s="479" t="s">
        <v>104</v>
      </c>
      <c r="DC10" s="497">
        <v>48.01</v>
      </c>
      <c r="DE10" s="478" t="s">
        <v>15</v>
      </c>
      <c r="DF10" s="479" t="s">
        <v>108</v>
      </c>
      <c r="DG10" s="497">
        <v>39.49</v>
      </c>
      <c r="DI10" s="478" t="s">
        <v>15</v>
      </c>
      <c r="DJ10" s="479" t="s">
        <v>108</v>
      </c>
      <c r="DK10" s="497">
        <v>38.03</v>
      </c>
      <c r="DM10" s="6" t="s">
        <v>15</v>
      </c>
      <c r="DN10" s="348" t="s">
        <v>55</v>
      </c>
      <c r="DO10" s="88">
        <v>36.89</v>
      </c>
      <c r="DS10" s="6" t="s">
        <v>15</v>
      </c>
      <c r="DT10" s="348" t="s">
        <v>48</v>
      </c>
      <c r="DU10" s="88">
        <v>37.84</v>
      </c>
      <c r="DY10" s="6" t="s">
        <v>15</v>
      </c>
      <c r="DZ10" s="348" t="s">
        <v>105</v>
      </c>
      <c r="EA10" s="88">
        <v>31.09</v>
      </c>
      <c r="EE10" s="6" t="s">
        <v>15</v>
      </c>
      <c r="EF10" s="348" t="s">
        <v>54</v>
      </c>
      <c r="EG10" s="88">
        <v>33.21</v>
      </c>
      <c r="EK10" s="6" t="s">
        <v>15</v>
      </c>
      <c r="EL10" s="348" t="s">
        <v>52</v>
      </c>
      <c r="EM10" s="39">
        <v>29.75</v>
      </c>
      <c r="EQ10" s="6" t="s">
        <v>15</v>
      </c>
      <c r="ER10" s="348" t="s">
        <v>48</v>
      </c>
      <c r="ES10" s="88">
        <v>24.18</v>
      </c>
      <c r="EU10" s="90"/>
      <c r="EW10" s="6" t="s">
        <v>15</v>
      </c>
      <c r="EX10" s="348" t="s">
        <v>163</v>
      </c>
      <c r="EY10" s="88">
        <v>26.26</v>
      </c>
      <c r="FC10" s="6" t="s">
        <v>15</v>
      </c>
      <c r="FD10" s="348" t="s">
        <v>55</v>
      </c>
      <c r="FE10" s="88">
        <v>21.26</v>
      </c>
      <c r="FI10" s="38" t="s">
        <v>15</v>
      </c>
      <c r="FJ10" s="389" t="s">
        <v>58</v>
      </c>
      <c r="FK10" s="37">
        <v>21.11</v>
      </c>
      <c r="FO10" s="6" t="s">
        <v>15</v>
      </c>
      <c r="FP10" s="348" t="s">
        <v>54</v>
      </c>
      <c r="FQ10" s="88">
        <v>20.07</v>
      </c>
      <c r="FS10" s="90"/>
      <c r="FU10" s="38" t="s">
        <v>15</v>
      </c>
      <c r="FV10" s="389" t="s">
        <v>113</v>
      </c>
      <c r="FW10" s="37">
        <v>20.02</v>
      </c>
      <c r="FX10" s="347" t="s">
        <v>100</v>
      </c>
      <c r="FY10" s="88">
        <v>34.6</v>
      </c>
      <c r="GA10" s="52" t="s">
        <v>15</v>
      </c>
      <c r="GB10" s="391" t="s">
        <v>53</v>
      </c>
      <c r="GC10" s="78" t="s">
        <v>136</v>
      </c>
      <c r="GD10" s="78" t="s">
        <v>136</v>
      </c>
      <c r="GE10" s="101">
        <v>17.285</v>
      </c>
      <c r="GF10" s="410" t="s">
        <v>137</v>
      </c>
      <c r="GG10" s="103" t="s">
        <v>102</v>
      </c>
      <c r="GH10" s="103" t="s">
        <v>102</v>
      </c>
      <c r="GI10" s="55" t="s">
        <v>102</v>
      </c>
      <c r="GK10" s="52" t="s">
        <v>15</v>
      </c>
      <c r="GL10" s="391" t="s">
        <v>162</v>
      </c>
      <c r="GM10" s="107">
        <v>16.982</v>
      </c>
      <c r="GN10" s="107">
        <v>16.982</v>
      </c>
      <c r="GO10" s="108">
        <v>16.922</v>
      </c>
      <c r="GP10" s="410" t="s">
        <v>100</v>
      </c>
      <c r="GQ10" s="110">
        <v>36.495</v>
      </c>
      <c r="GR10" s="110">
        <v>36.495</v>
      </c>
      <c r="GS10" s="111">
        <v>20.169</v>
      </c>
      <c r="GU10" s="52" t="s">
        <v>15</v>
      </c>
      <c r="GV10" s="391" t="s">
        <v>152</v>
      </c>
      <c r="GW10" s="107">
        <v>16.005</v>
      </c>
      <c r="GX10" s="107">
        <v>15.727</v>
      </c>
      <c r="GY10" s="108">
        <v>16.005</v>
      </c>
      <c r="GZ10" s="392" t="s">
        <v>160</v>
      </c>
      <c r="HA10" s="107">
        <v>36.841</v>
      </c>
      <c r="HB10" s="107">
        <v>18.81</v>
      </c>
      <c r="HC10" s="109">
        <v>36.841</v>
      </c>
      <c r="HE10" s="52" t="s">
        <v>15</v>
      </c>
      <c r="HF10" s="391" t="s">
        <v>200</v>
      </c>
      <c r="HG10" s="107">
        <v>15.319</v>
      </c>
      <c r="HH10" s="107">
        <v>14.907</v>
      </c>
      <c r="HI10" s="108">
        <f t="shared" si="12"/>
        <v>15.319</v>
      </c>
      <c r="HJ10" s="392" t="s">
        <v>186</v>
      </c>
      <c r="HK10" s="107">
        <v>19.463</v>
      </c>
      <c r="HL10" s="107">
        <v>22.566</v>
      </c>
      <c r="HM10" s="109">
        <f t="shared" si="13"/>
        <v>22.566</v>
      </c>
      <c r="HO10" s="52" t="s">
        <v>15</v>
      </c>
      <c r="HP10" s="391" t="s">
        <v>96</v>
      </c>
      <c r="HQ10" s="107">
        <v>15.327</v>
      </c>
      <c r="HR10" s="107">
        <v>15.716</v>
      </c>
      <c r="HS10" s="108">
        <f t="shared" si="14"/>
        <v>15.716</v>
      </c>
      <c r="HT10" s="392" t="s">
        <v>53</v>
      </c>
      <c r="HU10" s="107">
        <v>22.237</v>
      </c>
      <c r="HV10" s="107">
        <v>21.384</v>
      </c>
      <c r="HW10" s="109">
        <f t="shared" si="17"/>
        <v>22.237</v>
      </c>
      <c r="HY10" s="52" t="s">
        <v>15</v>
      </c>
      <c r="HZ10" s="391" t="s">
        <v>103</v>
      </c>
      <c r="IA10" s="78" t="s">
        <v>246</v>
      </c>
      <c r="IB10" s="107">
        <v>15.385</v>
      </c>
      <c r="IC10" s="107">
        <v>15.413</v>
      </c>
      <c r="ID10" s="108">
        <f t="shared" si="15"/>
        <v>15.413</v>
      </c>
      <c r="IE10" s="392" t="s">
        <v>100</v>
      </c>
      <c r="IF10" s="78" t="s">
        <v>248</v>
      </c>
      <c r="IG10" s="107">
        <v>19.457</v>
      </c>
      <c r="IH10" s="107">
        <v>20.404</v>
      </c>
      <c r="II10" s="109">
        <f t="shared" si="16"/>
        <v>20.404</v>
      </c>
      <c r="IK10" s="144" t="s">
        <v>15</v>
      </c>
      <c r="IL10" s="140" t="s">
        <v>267</v>
      </c>
      <c r="IM10" s="139" t="s">
        <v>249</v>
      </c>
      <c r="IN10" s="141">
        <v>14.515</v>
      </c>
      <c r="IO10" s="141">
        <v>14.937</v>
      </c>
      <c r="IP10" s="152">
        <v>14.937</v>
      </c>
      <c r="IQ10" s="161" t="s">
        <v>288</v>
      </c>
      <c r="IR10" s="154" t="s">
        <v>248</v>
      </c>
      <c r="IS10" s="155" t="s">
        <v>102</v>
      </c>
      <c r="IT10" s="155">
        <v>21.45</v>
      </c>
      <c r="IU10" s="160" t="s">
        <v>102</v>
      </c>
    </row>
    <row r="11" spans="1:255" ht="13.5" thickBot="1">
      <c r="A11" s="10" t="s">
        <v>104</v>
      </c>
      <c r="C11" s="10" t="s">
        <v>46</v>
      </c>
      <c r="E11" s="6" t="s">
        <v>16</v>
      </c>
      <c r="F11" s="348" t="s">
        <v>54</v>
      </c>
      <c r="G11" s="9">
        <v>124</v>
      </c>
      <c r="H11" s="460">
        <v>0</v>
      </c>
      <c r="I11" s="469">
        <f t="shared" si="0"/>
        <v>124</v>
      </c>
      <c r="K11" s="6" t="s">
        <v>16</v>
      </c>
      <c r="L11" s="348" t="s">
        <v>53</v>
      </c>
      <c r="M11" s="9">
        <v>118.5</v>
      </c>
      <c r="N11" s="460">
        <v>50</v>
      </c>
      <c r="O11" s="469">
        <f t="shared" si="1"/>
        <v>168.5</v>
      </c>
      <c r="Q11" s="6" t="s">
        <v>16</v>
      </c>
      <c r="R11" s="348" t="s">
        <v>50</v>
      </c>
      <c r="S11" s="469">
        <v>91</v>
      </c>
      <c r="U11" s="6" t="s">
        <v>16</v>
      </c>
      <c r="V11" s="348" t="s">
        <v>208</v>
      </c>
      <c r="W11" s="9">
        <v>108</v>
      </c>
      <c r="X11" s="460">
        <v>0</v>
      </c>
      <c r="Y11" s="469">
        <f t="shared" si="2"/>
        <v>108</v>
      </c>
      <c r="AA11" s="6" t="s">
        <v>16</v>
      </c>
      <c r="AB11" s="348" t="s">
        <v>96</v>
      </c>
      <c r="AC11" s="469">
        <v>151</v>
      </c>
      <c r="AE11" s="6" t="s">
        <v>16</v>
      </c>
      <c r="AF11" s="348" t="s">
        <v>604</v>
      </c>
      <c r="AG11" s="9">
        <v>131</v>
      </c>
      <c r="AH11" s="460">
        <v>0</v>
      </c>
      <c r="AI11" s="469">
        <f t="shared" si="3"/>
        <v>131</v>
      </c>
      <c r="AK11" s="6" t="s">
        <v>16</v>
      </c>
      <c r="AL11" s="348" t="s">
        <v>606</v>
      </c>
      <c r="AM11" s="9">
        <v>71</v>
      </c>
      <c r="AN11" s="460">
        <v>0</v>
      </c>
      <c r="AO11" s="469">
        <f t="shared" si="4"/>
        <v>71</v>
      </c>
      <c r="AQ11" s="6" t="s">
        <v>16</v>
      </c>
      <c r="AR11" s="348" t="s">
        <v>52</v>
      </c>
      <c r="AS11" s="9">
        <v>61.5</v>
      </c>
      <c r="AT11" s="460">
        <v>0</v>
      </c>
      <c r="AU11" s="469">
        <f t="shared" si="5"/>
        <v>61.5</v>
      </c>
      <c r="AW11" s="6" t="s">
        <v>16</v>
      </c>
      <c r="AX11" s="348" t="s">
        <v>361</v>
      </c>
      <c r="AY11" s="9">
        <v>56</v>
      </c>
      <c r="AZ11" s="460">
        <v>0</v>
      </c>
      <c r="BA11" s="469">
        <f t="shared" si="6"/>
        <v>56</v>
      </c>
      <c r="BC11" s="6" t="s">
        <v>16</v>
      </c>
      <c r="BD11" s="348" t="s">
        <v>48</v>
      </c>
      <c r="BE11" s="480">
        <v>67</v>
      </c>
      <c r="BF11" s="460">
        <v>20</v>
      </c>
      <c r="BG11" s="469">
        <f t="shared" si="7"/>
        <v>87</v>
      </c>
      <c r="BI11" s="478" t="s">
        <v>16</v>
      </c>
      <c r="BJ11" s="348" t="s">
        <v>118</v>
      </c>
      <c r="BK11" s="9">
        <v>59</v>
      </c>
      <c r="BL11" s="460">
        <v>0</v>
      </c>
      <c r="BM11" s="469">
        <f t="shared" si="8"/>
        <v>59</v>
      </c>
      <c r="BO11" s="478" t="s">
        <v>16</v>
      </c>
      <c r="BP11" s="479" t="s">
        <v>105</v>
      </c>
      <c r="BQ11" s="480">
        <v>61</v>
      </c>
      <c r="BR11" s="481">
        <v>0</v>
      </c>
      <c r="BS11" s="482">
        <f t="shared" si="9"/>
        <v>61</v>
      </c>
      <c r="BU11" s="478" t="s">
        <v>16</v>
      </c>
      <c r="BV11" s="479" t="s">
        <v>108</v>
      </c>
      <c r="BW11" s="480">
        <v>60</v>
      </c>
      <c r="BX11" s="481">
        <v>0</v>
      </c>
      <c r="BY11" s="482">
        <f t="shared" si="10"/>
        <v>60</v>
      </c>
      <c r="CA11" s="6" t="s">
        <v>16</v>
      </c>
      <c r="CB11" s="479" t="s">
        <v>163</v>
      </c>
      <c r="CC11" s="495">
        <v>50.16</v>
      </c>
      <c r="CD11" s="460">
        <v>0</v>
      </c>
      <c r="CE11" s="497">
        <f t="shared" si="11"/>
        <v>50.16</v>
      </c>
      <c r="CG11" s="6" t="s">
        <v>16</v>
      </c>
      <c r="CH11" s="479" t="s">
        <v>617</v>
      </c>
      <c r="CI11" s="497">
        <v>56.21</v>
      </c>
      <c r="CK11" s="6" t="s">
        <v>16</v>
      </c>
      <c r="CL11" s="479" t="s">
        <v>632</v>
      </c>
      <c r="CM11" s="497">
        <v>50.52</v>
      </c>
      <c r="CO11" s="478" t="s">
        <v>16</v>
      </c>
      <c r="CP11" s="479" t="s">
        <v>494</v>
      </c>
      <c r="CQ11" s="497">
        <v>50.12</v>
      </c>
      <c r="CS11" s="478" t="s">
        <v>16</v>
      </c>
      <c r="CT11" s="479" t="s">
        <v>115</v>
      </c>
      <c r="CU11" s="497">
        <v>42.45</v>
      </c>
      <c r="CW11" s="478" t="s">
        <v>16</v>
      </c>
      <c r="CX11" s="479" t="s">
        <v>46</v>
      </c>
      <c r="CY11" s="497">
        <v>39.45</v>
      </c>
      <c r="DA11" s="478" t="s">
        <v>16</v>
      </c>
      <c r="DB11" s="479" t="s">
        <v>208</v>
      </c>
      <c r="DC11" s="497">
        <v>50.43</v>
      </c>
      <c r="DE11" s="478" t="s">
        <v>16</v>
      </c>
      <c r="DF11" s="479" t="s">
        <v>105</v>
      </c>
      <c r="DG11" s="497">
        <v>40.58</v>
      </c>
      <c r="DI11" s="478" t="s">
        <v>16</v>
      </c>
      <c r="DJ11" s="479" t="s">
        <v>118</v>
      </c>
      <c r="DK11" s="497">
        <v>38.79</v>
      </c>
      <c r="DM11" s="6" t="s">
        <v>16</v>
      </c>
      <c r="DN11" s="348" t="s">
        <v>258</v>
      </c>
      <c r="DO11" s="88">
        <v>40.14</v>
      </c>
      <c r="DS11" s="6" t="s">
        <v>16</v>
      </c>
      <c r="DT11" s="348" t="s">
        <v>456</v>
      </c>
      <c r="DU11" s="88">
        <v>39.65</v>
      </c>
      <c r="DY11" s="6" t="s">
        <v>16</v>
      </c>
      <c r="DZ11" s="348" t="s">
        <v>53</v>
      </c>
      <c r="EA11" s="88">
        <v>31.23</v>
      </c>
      <c r="EE11" s="6" t="s">
        <v>16</v>
      </c>
      <c r="EF11" s="348" t="s">
        <v>361</v>
      </c>
      <c r="EG11" s="88">
        <v>33.88</v>
      </c>
      <c r="EK11" s="6" t="s">
        <v>16</v>
      </c>
      <c r="EL11" s="348" t="s">
        <v>108</v>
      </c>
      <c r="EM11" s="39">
        <v>30.38</v>
      </c>
      <c r="EQ11" s="6" t="s">
        <v>16</v>
      </c>
      <c r="ER11" s="348" t="s">
        <v>55</v>
      </c>
      <c r="ES11" s="88">
        <v>25.75</v>
      </c>
      <c r="EW11" s="6" t="s">
        <v>16</v>
      </c>
      <c r="EX11" s="348" t="s">
        <v>116</v>
      </c>
      <c r="EY11" s="88">
        <v>29.71</v>
      </c>
      <c r="FC11" s="6" t="s">
        <v>16</v>
      </c>
      <c r="FD11" s="348" t="s">
        <v>117</v>
      </c>
      <c r="FE11" s="88">
        <v>28.39</v>
      </c>
      <c r="FI11" s="6" t="s">
        <v>16</v>
      </c>
      <c r="FJ11" s="348" t="s">
        <v>52</v>
      </c>
      <c r="FK11" s="88">
        <v>23.66</v>
      </c>
      <c r="FO11" s="6" t="s">
        <v>16</v>
      </c>
      <c r="FP11" s="348" t="s">
        <v>98</v>
      </c>
      <c r="FQ11" s="88">
        <v>20.48</v>
      </c>
      <c r="FS11" s="90"/>
      <c r="FU11" s="6" t="s">
        <v>16</v>
      </c>
      <c r="FV11" s="348" t="s">
        <v>54</v>
      </c>
      <c r="FW11" s="88">
        <v>20.95</v>
      </c>
      <c r="FX11" s="347" t="s">
        <v>116</v>
      </c>
      <c r="FY11" s="88">
        <v>36.93</v>
      </c>
      <c r="GA11" s="38" t="s">
        <v>16</v>
      </c>
      <c r="GB11" s="389" t="s">
        <v>113</v>
      </c>
      <c r="GC11" s="95" t="s">
        <v>138</v>
      </c>
      <c r="GD11" s="96">
        <v>17.489</v>
      </c>
      <c r="GE11" s="40" t="s">
        <v>138</v>
      </c>
      <c r="GF11" s="57"/>
      <c r="GG11" s="57"/>
      <c r="GH11" s="57"/>
      <c r="GI11" s="57"/>
      <c r="GK11" s="52" t="s">
        <v>16</v>
      </c>
      <c r="GL11" s="391" t="s">
        <v>108</v>
      </c>
      <c r="GM11" s="107">
        <v>17.445</v>
      </c>
      <c r="GN11" s="107">
        <v>17.445</v>
      </c>
      <c r="GO11" s="109">
        <v>17.01</v>
      </c>
      <c r="GU11" s="52" t="s">
        <v>16</v>
      </c>
      <c r="GV11" s="391" t="s">
        <v>161</v>
      </c>
      <c r="GW11" s="107">
        <v>16.013</v>
      </c>
      <c r="GX11" s="107">
        <v>15.469</v>
      </c>
      <c r="GY11" s="108">
        <v>16.013</v>
      </c>
      <c r="GZ11" s="392" t="s">
        <v>152</v>
      </c>
      <c r="HA11" s="107">
        <v>46.069</v>
      </c>
      <c r="HB11" s="107">
        <v>20.03</v>
      </c>
      <c r="HC11" s="109">
        <v>46.069</v>
      </c>
      <c r="HE11" s="52" t="s">
        <v>16</v>
      </c>
      <c r="HF11" s="391" t="s">
        <v>183</v>
      </c>
      <c r="HG11" s="107">
        <v>15.339</v>
      </c>
      <c r="HH11" s="107">
        <v>15.017</v>
      </c>
      <c r="HI11" s="108">
        <f t="shared" si="12"/>
        <v>15.339</v>
      </c>
      <c r="HJ11" s="392" t="s">
        <v>182</v>
      </c>
      <c r="HK11" s="107">
        <v>30.817</v>
      </c>
      <c r="HL11" s="107">
        <v>20.523</v>
      </c>
      <c r="HM11" s="109">
        <f t="shared" si="13"/>
        <v>30.817</v>
      </c>
      <c r="HO11" s="52" t="s">
        <v>16</v>
      </c>
      <c r="HP11" s="391" t="s">
        <v>63</v>
      </c>
      <c r="HQ11" s="107">
        <v>15.731</v>
      </c>
      <c r="HR11" s="107">
        <v>14.919</v>
      </c>
      <c r="HS11" s="108">
        <f t="shared" si="14"/>
        <v>15.731</v>
      </c>
      <c r="HT11" s="392" t="s">
        <v>202</v>
      </c>
      <c r="HU11" s="107">
        <v>22.605</v>
      </c>
      <c r="HV11" s="107">
        <v>23.709</v>
      </c>
      <c r="HW11" s="109">
        <f t="shared" si="17"/>
        <v>23.709</v>
      </c>
      <c r="HY11" s="52" t="s">
        <v>16</v>
      </c>
      <c r="HZ11" s="391" t="s">
        <v>101</v>
      </c>
      <c r="IA11" s="78" t="s">
        <v>247</v>
      </c>
      <c r="IB11" s="107">
        <v>15.446</v>
      </c>
      <c r="IC11" s="107">
        <v>14.741</v>
      </c>
      <c r="ID11" s="108">
        <f t="shared" si="15"/>
        <v>15.446</v>
      </c>
      <c r="IE11" s="392" t="s">
        <v>98</v>
      </c>
      <c r="IF11" s="78" t="s">
        <v>248</v>
      </c>
      <c r="IG11" s="107">
        <v>18.201</v>
      </c>
      <c r="IH11" s="107">
        <v>21.884</v>
      </c>
      <c r="II11" s="109">
        <f t="shared" si="16"/>
        <v>21.884</v>
      </c>
      <c r="IK11" s="144" t="s">
        <v>16</v>
      </c>
      <c r="IL11" s="397" t="s">
        <v>186</v>
      </c>
      <c r="IM11" s="139" t="s">
        <v>248</v>
      </c>
      <c r="IN11" s="141">
        <v>15.097</v>
      </c>
      <c r="IO11" s="141">
        <v>14.609</v>
      </c>
      <c r="IP11" s="152">
        <v>15.097</v>
      </c>
      <c r="IQ11" s="411" t="s">
        <v>55</v>
      </c>
      <c r="IR11" s="164" t="s">
        <v>247</v>
      </c>
      <c r="IS11" s="165" t="s">
        <v>102</v>
      </c>
      <c r="IT11" s="165" t="s">
        <v>102</v>
      </c>
      <c r="IU11" s="166" t="s">
        <v>102</v>
      </c>
    </row>
    <row r="12" spans="1:250" ht="12.75">
      <c r="A12" s="10" t="s">
        <v>570</v>
      </c>
      <c r="E12" s="6" t="s">
        <v>17</v>
      </c>
      <c r="F12" s="348" t="s">
        <v>589</v>
      </c>
      <c r="G12" s="9">
        <v>105.5</v>
      </c>
      <c r="H12" s="460">
        <v>20</v>
      </c>
      <c r="I12" s="469">
        <f t="shared" si="0"/>
        <v>125.5</v>
      </c>
      <c r="K12" s="6" t="s">
        <v>17</v>
      </c>
      <c r="L12" s="348" t="s">
        <v>577</v>
      </c>
      <c r="M12" s="9">
        <v>170</v>
      </c>
      <c r="N12" s="460">
        <v>0</v>
      </c>
      <c r="O12" s="469">
        <f t="shared" si="1"/>
        <v>170</v>
      </c>
      <c r="Q12" s="6" t="s">
        <v>17</v>
      </c>
      <c r="R12" s="348" t="s">
        <v>119</v>
      </c>
      <c r="S12" s="469">
        <v>91.5</v>
      </c>
      <c r="U12" s="6" t="s">
        <v>17</v>
      </c>
      <c r="V12" s="348" t="s">
        <v>55</v>
      </c>
      <c r="W12" s="9">
        <v>108</v>
      </c>
      <c r="X12" s="460">
        <v>0</v>
      </c>
      <c r="Y12" s="469">
        <f t="shared" si="2"/>
        <v>108</v>
      </c>
      <c r="AA12" s="6" t="s">
        <v>17</v>
      </c>
      <c r="AB12" s="348" t="s">
        <v>121</v>
      </c>
      <c r="AC12" s="469">
        <v>158.5</v>
      </c>
      <c r="AE12" s="339" t="s">
        <v>17</v>
      </c>
      <c r="AF12" s="461" t="s">
        <v>113</v>
      </c>
      <c r="AG12" s="462">
        <v>131.5</v>
      </c>
      <c r="AH12" s="463">
        <v>0</v>
      </c>
      <c r="AI12" s="470">
        <f t="shared" si="3"/>
        <v>131.5</v>
      </c>
      <c r="AK12" s="478" t="s">
        <v>17</v>
      </c>
      <c r="AL12" s="479" t="s">
        <v>607</v>
      </c>
      <c r="AM12" s="480">
        <v>72</v>
      </c>
      <c r="AN12" s="460">
        <v>0</v>
      </c>
      <c r="AO12" s="482">
        <f t="shared" si="4"/>
        <v>72</v>
      </c>
      <c r="AQ12" s="478" t="s">
        <v>17</v>
      </c>
      <c r="AR12" s="479" t="s">
        <v>53</v>
      </c>
      <c r="AS12" s="480">
        <v>64</v>
      </c>
      <c r="AT12" s="481">
        <v>0</v>
      </c>
      <c r="AU12" s="482">
        <f t="shared" si="5"/>
        <v>64</v>
      </c>
      <c r="AW12" s="478" t="s">
        <v>17</v>
      </c>
      <c r="AX12" s="479" t="s">
        <v>53</v>
      </c>
      <c r="AY12" s="480">
        <v>58.5</v>
      </c>
      <c r="AZ12" s="460">
        <v>0</v>
      </c>
      <c r="BA12" s="482">
        <f t="shared" si="6"/>
        <v>58.5</v>
      </c>
      <c r="BC12" s="478" t="s">
        <v>17</v>
      </c>
      <c r="BD12" s="348" t="s">
        <v>50</v>
      </c>
      <c r="BE12" s="9">
        <v>47.1</v>
      </c>
      <c r="BF12" s="460">
        <v>0</v>
      </c>
      <c r="BG12" s="482">
        <f t="shared" si="7"/>
        <v>47.1</v>
      </c>
      <c r="BI12" s="478" t="s">
        <v>17</v>
      </c>
      <c r="BJ12" s="348" t="s">
        <v>104</v>
      </c>
      <c r="BK12" s="9">
        <v>61</v>
      </c>
      <c r="BL12" s="460">
        <v>0</v>
      </c>
      <c r="BM12" s="469">
        <f t="shared" si="8"/>
        <v>61</v>
      </c>
      <c r="BO12" s="478" t="s">
        <v>17</v>
      </c>
      <c r="BP12" s="479" t="s">
        <v>361</v>
      </c>
      <c r="BQ12" s="480">
        <v>62</v>
      </c>
      <c r="BR12" s="481">
        <v>0</v>
      </c>
      <c r="BS12" s="482">
        <f t="shared" si="9"/>
        <v>62</v>
      </c>
      <c r="BU12" s="478" t="s">
        <v>17</v>
      </c>
      <c r="BV12" s="479" t="s">
        <v>611</v>
      </c>
      <c r="BW12" s="480">
        <v>68</v>
      </c>
      <c r="BX12" s="481">
        <v>0</v>
      </c>
      <c r="BY12" s="482">
        <f t="shared" si="10"/>
        <v>68</v>
      </c>
      <c r="CA12" s="6" t="s">
        <v>17</v>
      </c>
      <c r="CB12" s="479" t="s">
        <v>570</v>
      </c>
      <c r="CC12" s="495">
        <v>52.52</v>
      </c>
      <c r="CD12" s="460">
        <v>0</v>
      </c>
      <c r="CE12" s="497">
        <f t="shared" si="11"/>
        <v>52.52</v>
      </c>
      <c r="CG12" s="6" t="s">
        <v>17</v>
      </c>
      <c r="CH12" s="479" t="s">
        <v>52</v>
      </c>
      <c r="CI12" s="497">
        <v>56.39</v>
      </c>
      <c r="CK12" s="339" t="s">
        <v>17</v>
      </c>
      <c r="CL12" s="461" t="s">
        <v>113</v>
      </c>
      <c r="CM12" s="500">
        <v>51.12</v>
      </c>
      <c r="CO12" s="478" t="s">
        <v>17</v>
      </c>
      <c r="CP12" s="479" t="s">
        <v>53</v>
      </c>
      <c r="CQ12" s="497">
        <v>50.64</v>
      </c>
      <c r="CS12" s="478" t="s">
        <v>17</v>
      </c>
      <c r="CT12" s="479" t="s">
        <v>108</v>
      </c>
      <c r="CU12" s="497">
        <v>43.9</v>
      </c>
      <c r="CW12" s="478" t="s">
        <v>17</v>
      </c>
      <c r="CX12" s="479" t="s">
        <v>643</v>
      </c>
      <c r="CY12" s="497">
        <v>42.21</v>
      </c>
      <c r="DA12" s="478" t="s">
        <v>17</v>
      </c>
      <c r="DB12" s="479" t="s">
        <v>618</v>
      </c>
      <c r="DC12" s="497">
        <v>51.58</v>
      </c>
      <c r="DE12" s="478" t="s">
        <v>17</v>
      </c>
      <c r="DF12" s="479" t="s">
        <v>492</v>
      </c>
      <c r="DG12" s="497">
        <v>41.41</v>
      </c>
      <c r="DI12" s="339" t="s">
        <v>17</v>
      </c>
      <c r="DJ12" s="461" t="s">
        <v>113</v>
      </c>
      <c r="DK12" s="500">
        <v>41.64</v>
      </c>
      <c r="DM12" s="6" t="s">
        <v>17</v>
      </c>
      <c r="DN12" s="348" t="s">
        <v>361</v>
      </c>
      <c r="DO12" s="88">
        <v>43.49</v>
      </c>
      <c r="DS12" s="6" t="s">
        <v>17</v>
      </c>
      <c r="DT12" s="348" t="s">
        <v>64</v>
      </c>
      <c r="DU12" s="88">
        <v>42.12</v>
      </c>
      <c r="DY12" s="6" t="s">
        <v>17</v>
      </c>
      <c r="DZ12" s="348" t="s">
        <v>118</v>
      </c>
      <c r="EA12" s="88">
        <v>31.28</v>
      </c>
      <c r="EE12" s="38" t="s">
        <v>17</v>
      </c>
      <c r="EF12" s="389" t="s">
        <v>113</v>
      </c>
      <c r="EG12" s="37">
        <v>36.88</v>
      </c>
      <c r="EK12" s="6" t="s">
        <v>17</v>
      </c>
      <c r="EL12" s="348" t="s">
        <v>364</v>
      </c>
      <c r="EM12" s="39">
        <v>32.52</v>
      </c>
      <c r="EQ12" s="38" t="s">
        <v>17</v>
      </c>
      <c r="ER12" s="389" t="s">
        <v>113</v>
      </c>
      <c r="ES12" s="37">
        <v>25.79</v>
      </c>
      <c r="EW12" s="6" t="s">
        <v>17</v>
      </c>
      <c r="EX12" s="348" t="s">
        <v>115</v>
      </c>
      <c r="EY12" s="88">
        <v>32</v>
      </c>
      <c r="FC12" s="6" t="s">
        <v>17</v>
      </c>
      <c r="FD12" s="348" t="s">
        <v>104</v>
      </c>
      <c r="FE12" s="88">
        <v>30.18</v>
      </c>
      <c r="FI12" s="6" t="s">
        <v>17</v>
      </c>
      <c r="FJ12" s="348" t="s">
        <v>106</v>
      </c>
      <c r="FK12" s="88">
        <v>23.72</v>
      </c>
      <c r="FO12" s="6" t="s">
        <v>17</v>
      </c>
      <c r="FP12" s="348" t="s">
        <v>46</v>
      </c>
      <c r="FQ12" s="88">
        <v>20.75</v>
      </c>
      <c r="FS12" s="90"/>
      <c r="FU12" s="6" t="s">
        <v>17</v>
      </c>
      <c r="FV12" s="348" t="s">
        <v>48</v>
      </c>
      <c r="FW12" s="88">
        <v>21.02</v>
      </c>
      <c r="FX12" s="347" t="s">
        <v>96</v>
      </c>
      <c r="FY12" s="88" t="s">
        <v>102</v>
      </c>
      <c r="GA12" s="52" t="s">
        <v>17</v>
      </c>
      <c r="GB12" s="391" t="s">
        <v>139</v>
      </c>
      <c r="GC12" s="78" t="s">
        <v>140</v>
      </c>
      <c r="GD12" s="78" t="s">
        <v>140</v>
      </c>
      <c r="GE12" s="102">
        <v>15.9</v>
      </c>
      <c r="GF12" s="57"/>
      <c r="GG12" s="57"/>
      <c r="GH12" s="57"/>
      <c r="GI12" s="57"/>
      <c r="GK12" s="52" t="s">
        <v>17</v>
      </c>
      <c r="GL12" s="391" t="s">
        <v>52</v>
      </c>
      <c r="GM12" s="107">
        <v>17.561</v>
      </c>
      <c r="GN12" s="107">
        <v>17.561</v>
      </c>
      <c r="GO12" s="109">
        <v>16.554</v>
      </c>
      <c r="GU12" s="52" t="s">
        <v>17</v>
      </c>
      <c r="GV12" s="391" t="s">
        <v>178</v>
      </c>
      <c r="GW12" s="107">
        <v>16.024</v>
      </c>
      <c r="GX12" s="107">
        <v>16.024</v>
      </c>
      <c r="GY12" s="108">
        <v>15.459</v>
      </c>
      <c r="GZ12" s="390" t="s">
        <v>51</v>
      </c>
      <c r="HA12" s="104" t="s">
        <v>102</v>
      </c>
      <c r="HB12" s="104" t="s">
        <v>168</v>
      </c>
      <c r="HC12" s="106" t="s">
        <v>168</v>
      </c>
      <c r="HE12" s="52" t="s">
        <v>17</v>
      </c>
      <c r="HF12" s="391" t="s">
        <v>167</v>
      </c>
      <c r="HG12" s="107">
        <v>15.032</v>
      </c>
      <c r="HH12" s="107">
        <v>15.374</v>
      </c>
      <c r="HI12" s="108">
        <f t="shared" si="12"/>
        <v>15.374</v>
      </c>
      <c r="HJ12" s="392" t="s">
        <v>161</v>
      </c>
      <c r="HK12" s="107">
        <v>17.598</v>
      </c>
      <c r="HL12" s="107">
        <v>19.647</v>
      </c>
      <c r="HM12" s="109" t="s">
        <v>102</v>
      </c>
      <c r="HO12" s="52" t="s">
        <v>17</v>
      </c>
      <c r="HP12" s="391" t="s">
        <v>186</v>
      </c>
      <c r="HQ12" s="107">
        <v>15.755</v>
      </c>
      <c r="HR12" s="107">
        <v>14.708</v>
      </c>
      <c r="HS12" s="108">
        <f t="shared" si="14"/>
        <v>15.755</v>
      </c>
      <c r="HT12" s="392" t="s">
        <v>182</v>
      </c>
      <c r="HU12" s="107">
        <v>18.199</v>
      </c>
      <c r="HV12" s="107">
        <v>24.797</v>
      </c>
      <c r="HW12" s="109">
        <f t="shared" si="17"/>
        <v>24.797</v>
      </c>
      <c r="HY12" s="52" t="s">
        <v>17</v>
      </c>
      <c r="HZ12" s="391" t="s">
        <v>178</v>
      </c>
      <c r="IA12" s="78" t="s">
        <v>246</v>
      </c>
      <c r="IB12" s="107">
        <v>15.402</v>
      </c>
      <c r="IC12" s="107">
        <v>15.462</v>
      </c>
      <c r="ID12" s="108">
        <f t="shared" si="15"/>
        <v>15.462</v>
      </c>
      <c r="IE12" s="392" t="s">
        <v>120</v>
      </c>
      <c r="IF12" s="78" t="s">
        <v>248</v>
      </c>
      <c r="IG12" s="107">
        <v>22.055</v>
      </c>
      <c r="IH12" s="107">
        <v>22.201</v>
      </c>
      <c r="II12" s="109">
        <f t="shared" si="16"/>
        <v>22.201</v>
      </c>
      <c r="IK12" s="144" t="s">
        <v>17</v>
      </c>
      <c r="IL12" s="140" t="s">
        <v>179</v>
      </c>
      <c r="IM12" s="139" t="s">
        <v>249</v>
      </c>
      <c r="IN12" s="141">
        <v>15.233</v>
      </c>
      <c r="IO12" s="141">
        <v>14.008</v>
      </c>
      <c r="IP12" s="145">
        <v>15.233</v>
      </c>
    </row>
    <row r="13" spans="1:250" ht="13.5" thickBot="1">
      <c r="A13" s="10" t="s">
        <v>118</v>
      </c>
      <c r="E13" s="6" t="s">
        <v>18</v>
      </c>
      <c r="F13" s="348" t="s">
        <v>573</v>
      </c>
      <c r="G13" s="9">
        <v>131</v>
      </c>
      <c r="H13" s="460">
        <v>0</v>
      </c>
      <c r="I13" s="469">
        <f t="shared" si="0"/>
        <v>131</v>
      </c>
      <c r="K13" s="6" t="s">
        <v>18</v>
      </c>
      <c r="L13" s="348" t="s">
        <v>105</v>
      </c>
      <c r="M13" s="9">
        <v>177</v>
      </c>
      <c r="N13" s="460">
        <v>20</v>
      </c>
      <c r="O13" s="469">
        <f t="shared" si="1"/>
        <v>197</v>
      </c>
      <c r="Q13" s="6" t="s">
        <v>18</v>
      </c>
      <c r="R13" s="348" t="s">
        <v>600</v>
      </c>
      <c r="S13" s="469">
        <v>113</v>
      </c>
      <c r="U13" s="6" t="s">
        <v>18</v>
      </c>
      <c r="V13" s="348" t="s">
        <v>96</v>
      </c>
      <c r="W13" s="9">
        <v>109</v>
      </c>
      <c r="X13" s="460">
        <v>0</v>
      </c>
      <c r="Y13" s="469">
        <f t="shared" si="2"/>
        <v>109</v>
      </c>
      <c r="AA13" s="6" t="s">
        <v>18</v>
      </c>
      <c r="AB13" s="348" t="s">
        <v>108</v>
      </c>
      <c r="AC13" s="469">
        <v>159</v>
      </c>
      <c r="AE13" s="6" t="s">
        <v>18</v>
      </c>
      <c r="AF13" s="348" t="s">
        <v>361</v>
      </c>
      <c r="AG13" s="9">
        <v>133</v>
      </c>
      <c r="AH13" s="460">
        <v>0</v>
      </c>
      <c r="AI13" s="469">
        <f t="shared" si="3"/>
        <v>133</v>
      </c>
      <c r="AK13" s="6" t="s">
        <v>18</v>
      </c>
      <c r="AL13" s="348" t="s">
        <v>48</v>
      </c>
      <c r="AM13" s="9">
        <v>57</v>
      </c>
      <c r="AN13" s="460">
        <v>20</v>
      </c>
      <c r="AO13" s="469">
        <f t="shared" si="4"/>
        <v>77</v>
      </c>
      <c r="AQ13" s="6" t="s">
        <v>18</v>
      </c>
      <c r="AR13" s="479" t="s">
        <v>598</v>
      </c>
      <c r="AS13" s="480">
        <v>64</v>
      </c>
      <c r="AT13" s="460">
        <v>0</v>
      </c>
      <c r="AU13" s="482">
        <f t="shared" si="5"/>
        <v>64</v>
      </c>
      <c r="AW13" s="6" t="s">
        <v>18</v>
      </c>
      <c r="AX13" s="348" t="s">
        <v>208</v>
      </c>
      <c r="AY13" s="9">
        <v>60.5</v>
      </c>
      <c r="AZ13" s="460">
        <v>0</v>
      </c>
      <c r="BA13" s="469">
        <f t="shared" si="6"/>
        <v>60.5</v>
      </c>
      <c r="BC13" s="6" t="s">
        <v>18</v>
      </c>
      <c r="BD13" s="348" t="s">
        <v>611</v>
      </c>
      <c r="BE13" s="480">
        <v>68</v>
      </c>
      <c r="BF13" s="460">
        <v>0</v>
      </c>
      <c r="BG13" s="469">
        <f t="shared" si="7"/>
        <v>68</v>
      </c>
      <c r="BI13" s="6" t="s">
        <v>18</v>
      </c>
      <c r="BJ13" s="348" t="s">
        <v>618</v>
      </c>
      <c r="BK13" s="9">
        <v>64</v>
      </c>
      <c r="BL13" s="460">
        <v>0</v>
      </c>
      <c r="BM13" s="469">
        <f t="shared" si="8"/>
        <v>64</v>
      </c>
      <c r="BO13" s="478" t="s">
        <v>17</v>
      </c>
      <c r="BP13" s="479" t="s">
        <v>108</v>
      </c>
      <c r="BQ13" s="480">
        <v>62</v>
      </c>
      <c r="BR13" s="481">
        <v>0</v>
      </c>
      <c r="BS13" s="482">
        <f t="shared" si="9"/>
        <v>62</v>
      </c>
      <c r="BU13" s="478" t="s">
        <v>17</v>
      </c>
      <c r="BV13" s="479" t="s">
        <v>166</v>
      </c>
      <c r="BW13" s="480">
        <v>69</v>
      </c>
      <c r="BX13" s="481">
        <v>0</v>
      </c>
      <c r="BY13" s="482">
        <f t="shared" si="10"/>
        <v>69</v>
      </c>
      <c r="CA13" s="6" t="s">
        <v>18</v>
      </c>
      <c r="CB13" s="479" t="s">
        <v>108</v>
      </c>
      <c r="CC13" s="495">
        <v>53.33</v>
      </c>
      <c r="CD13" s="460">
        <v>0</v>
      </c>
      <c r="CE13" s="497">
        <f t="shared" si="11"/>
        <v>53.33</v>
      </c>
      <c r="CG13" s="6" t="s">
        <v>18</v>
      </c>
      <c r="CH13" s="479" t="s">
        <v>618</v>
      </c>
      <c r="CI13" s="497">
        <v>58.07</v>
      </c>
      <c r="CK13" s="6" t="s">
        <v>18</v>
      </c>
      <c r="CL13" s="479" t="s">
        <v>104</v>
      </c>
      <c r="CM13" s="497">
        <v>56.35</v>
      </c>
      <c r="CO13" s="6" t="s">
        <v>18</v>
      </c>
      <c r="CP13" s="479" t="s">
        <v>52</v>
      </c>
      <c r="CQ13" s="497">
        <v>52.09</v>
      </c>
      <c r="CS13" s="6" t="s">
        <v>18</v>
      </c>
      <c r="CT13" s="479" t="s">
        <v>116</v>
      </c>
      <c r="CU13" s="497">
        <v>47.14</v>
      </c>
      <c r="CW13" s="6" t="s">
        <v>18</v>
      </c>
      <c r="CX13" s="479" t="s">
        <v>166</v>
      </c>
      <c r="CY13" s="497">
        <v>48.17</v>
      </c>
      <c r="DA13" s="6" t="s">
        <v>18</v>
      </c>
      <c r="DB13" s="479" t="s">
        <v>646</v>
      </c>
      <c r="DC13" s="497">
        <v>51.87</v>
      </c>
      <c r="DE13" s="6" t="s">
        <v>18</v>
      </c>
      <c r="DF13" s="479" t="s">
        <v>104</v>
      </c>
      <c r="DG13" s="497">
        <v>46.52</v>
      </c>
      <c r="DI13" s="6" t="s">
        <v>18</v>
      </c>
      <c r="DJ13" s="479" t="s">
        <v>137</v>
      </c>
      <c r="DK13" s="497">
        <v>46.34</v>
      </c>
      <c r="DM13" s="6" t="s">
        <v>18</v>
      </c>
      <c r="DN13" s="348" t="s">
        <v>104</v>
      </c>
      <c r="DO13" s="88">
        <v>44.07</v>
      </c>
      <c r="DS13" s="6" t="s">
        <v>18</v>
      </c>
      <c r="DT13" s="348" t="s">
        <v>104</v>
      </c>
      <c r="DU13" s="88">
        <v>42.19</v>
      </c>
      <c r="DY13" s="6" t="s">
        <v>18</v>
      </c>
      <c r="DZ13" s="348" t="s">
        <v>55</v>
      </c>
      <c r="EA13" s="88">
        <v>31.34</v>
      </c>
      <c r="EE13" s="6" t="s">
        <v>18</v>
      </c>
      <c r="EF13" s="348" t="s">
        <v>166</v>
      </c>
      <c r="EG13" s="88">
        <v>39.24</v>
      </c>
      <c r="EK13" s="6" t="s">
        <v>18</v>
      </c>
      <c r="EL13" s="348" t="s">
        <v>104</v>
      </c>
      <c r="EM13" s="39">
        <v>33.09</v>
      </c>
      <c r="EQ13" s="6" t="s">
        <v>18</v>
      </c>
      <c r="ER13" s="348" t="s">
        <v>104</v>
      </c>
      <c r="ES13" s="88">
        <v>27.47</v>
      </c>
      <c r="EW13" s="6" t="s">
        <v>18</v>
      </c>
      <c r="EX13" s="348" t="s">
        <v>108</v>
      </c>
      <c r="EY13" s="88">
        <v>33.07</v>
      </c>
      <c r="FC13" s="6" t="s">
        <v>18</v>
      </c>
      <c r="FD13" s="348" t="s">
        <v>238</v>
      </c>
      <c r="FE13" s="88">
        <v>30.48</v>
      </c>
      <c r="FI13" s="6" t="s">
        <v>18</v>
      </c>
      <c r="FJ13" s="348" t="s">
        <v>48</v>
      </c>
      <c r="FK13" s="88">
        <v>23.83</v>
      </c>
      <c r="FO13" s="6" t="s">
        <v>18</v>
      </c>
      <c r="FP13" s="348" t="s">
        <v>104</v>
      </c>
      <c r="FQ13" s="88">
        <v>24.07</v>
      </c>
      <c r="FU13" s="6" t="s">
        <v>18</v>
      </c>
      <c r="FV13" s="348" t="s">
        <v>108</v>
      </c>
      <c r="FW13" s="88">
        <v>21.31</v>
      </c>
      <c r="FX13" s="347" t="s">
        <v>46</v>
      </c>
      <c r="FY13" s="88" t="s">
        <v>102</v>
      </c>
      <c r="GA13" s="52" t="s">
        <v>18</v>
      </c>
      <c r="GB13" s="391" t="s">
        <v>108</v>
      </c>
      <c r="GC13" s="78" t="s">
        <v>141</v>
      </c>
      <c r="GD13" s="78" t="s">
        <v>141</v>
      </c>
      <c r="GE13" s="101">
        <v>17.493</v>
      </c>
      <c r="GF13" s="57"/>
      <c r="GG13" s="57"/>
      <c r="GH13" s="57"/>
      <c r="GI13" s="57"/>
      <c r="GK13" s="38" t="s">
        <v>18</v>
      </c>
      <c r="GL13" s="389" t="s">
        <v>113</v>
      </c>
      <c r="GM13" s="104">
        <v>18.21</v>
      </c>
      <c r="GN13" s="104">
        <v>18.21</v>
      </c>
      <c r="GO13" s="106">
        <v>17.673</v>
      </c>
      <c r="GU13" s="52" t="s">
        <v>18</v>
      </c>
      <c r="GV13" s="391" t="s">
        <v>179</v>
      </c>
      <c r="GW13" s="107">
        <v>16.188</v>
      </c>
      <c r="GX13" s="107">
        <v>16.188</v>
      </c>
      <c r="GY13" s="108">
        <v>15.29</v>
      </c>
      <c r="GZ13" s="410" t="s">
        <v>161</v>
      </c>
      <c r="HA13" s="110" t="s">
        <v>102</v>
      </c>
      <c r="HB13" s="110" t="s">
        <v>168</v>
      </c>
      <c r="HC13" s="111" t="s">
        <v>168</v>
      </c>
      <c r="HE13" s="52" t="s">
        <v>18</v>
      </c>
      <c r="HF13" s="391" t="s">
        <v>162</v>
      </c>
      <c r="HG13" s="107">
        <v>15.468</v>
      </c>
      <c r="HH13" s="107">
        <v>15.347</v>
      </c>
      <c r="HI13" s="108">
        <f t="shared" si="12"/>
        <v>15.468</v>
      </c>
      <c r="HJ13" s="410" t="s">
        <v>44</v>
      </c>
      <c r="HK13" s="110" t="s">
        <v>102</v>
      </c>
      <c r="HL13" s="110">
        <v>18.15</v>
      </c>
      <c r="HM13" s="111" t="s">
        <v>102</v>
      </c>
      <c r="HO13" s="52" t="s">
        <v>18</v>
      </c>
      <c r="HP13" s="391" t="s">
        <v>61</v>
      </c>
      <c r="HQ13" s="107">
        <v>15.594</v>
      </c>
      <c r="HR13" s="107">
        <v>15.793</v>
      </c>
      <c r="HS13" s="108">
        <f t="shared" si="14"/>
        <v>15.793</v>
      </c>
      <c r="HT13" s="390" t="s">
        <v>51</v>
      </c>
      <c r="HU13" s="104">
        <v>26.254</v>
      </c>
      <c r="HV13" s="104">
        <v>26.726</v>
      </c>
      <c r="HW13" s="106">
        <f t="shared" si="17"/>
        <v>26.726</v>
      </c>
      <c r="HY13" s="52" t="s">
        <v>18</v>
      </c>
      <c r="HZ13" s="391" t="s">
        <v>200</v>
      </c>
      <c r="IA13" s="78" t="s">
        <v>251</v>
      </c>
      <c r="IB13" s="107">
        <v>15.484</v>
      </c>
      <c r="IC13" s="107">
        <v>14.95</v>
      </c>
      <c r="ID13" s="108">
        <f t="shared" si="15"/>
        <v>15.484</v>
      </c>
      <c r="IE13" s="392" t="s">
        <v>96</v>
      </c>
      <c r="IF13" s="78" t="s">
        <v>247</v>
      </c>
      <c r="IG13" s="107">
        <v>22.423</v>
      </c>
      <c r="IH13" s="107">
        <v>22.037</v>
      </c>
      <c r="II13" s="109">
        <f t="shared" si="16"/>
        <v>22.423</v>
      </c>
      <c r="IK13" s="144" t="s">
        <v>18</v>
      </c>
      <c r="IL13" s="397" t="s">
        <v>211</v>
      </c>
      <c r="IM13" s="139" t="s">
        <v>247</v>
      </c>
      <c r="IN13" s="141">
        <v>14.554</v>
      </c>
      <c r="IO13" s="141">
        <v>15.255</v>
      </c>
      <c r="IP13" s="145">
        <v>15.255</v>
      </c>
    </row>
    <row r="14" spans="1:250" ht="13.5" thickBot="1">
      <c r="A14" s="10" t="s">
        <v>117</v>
      </c>
      <c r="E14" s="6" t="s">
        <v>19</v>
      </c>
      <c r="F14" s="348" t="s">
        <v>117</v>
      </c>
      <c r="G14" s="9">
        <v>163.5</v>
      </c>
      <c r="H14" s="460">
        <v>0</v>
      </c>
      <c r="I14" s="469">
        <f t="shared" si="0"/>
        <v>163.5</v>
      </c>
      <c r="K14" s="81" t="s">
        <v>19</v>
      </c>
      <c r="L14" s="413" t="s">
        <v>49</v>
      </c>
      <c r="M14" s="471">
        <v>280.5</v>
      </c>
      <c r="N14" s="472">
        <v>50</v>
      </c>
      <c r="O14" s="473">
        <f t="shared" si="1"/>
        <v>330.5</v>
      </c>
      <c r="Q14" s="6" t="s">
        <v>19</v>
      </c>
      <c r="R14" s="348" t="s">
        <v>365</v>
      </c>
      <c r="S14" s="469">
        <v>116</v>
      </c>
      <c r="U14" s="6" t="s">
        <v>19</v>
      </c>
      <c r="V14" s="348" t="s">
        <v>54</v>
      </c>
      <c r="W14" s="9">
        <v>143</v>
      </c>
      <c r="X14" s="460">
        <v>0</v>
      </c>
      <c r="Y14" s="469">
        <f t="shared" si="2"/>
        <v>143</v>
      </c>
      <c r="AA14" s="6" t="s">
        <v>19</v>
      </c>
      <c r="AB14" s="348" t="s">
        <v>601</v>
      </c>
      <c r="AC14" s="469">
        <v>163</v>
      </c>
      <c r="AE14" s="6" t="s">
        <v>19</v>
      </c>
      <c r="AF14" s="348" t="s">
        <v>64</v>
      </c>
      <c r="AG14" s="9">
        <v>136</v>
      </c>
      <c r="AH14" s="460">
        <v>0</v>
      </c>
      <c r="AI14" s="469">
        <f t="shared" si="3"/>
        <v>136</v>
      </c>
      <c r="AK14" s="6" t="s">
        <v>19</v>
      </c>
      <c r="AL14" s="348" t="s">
        <v>365</v>
      </c>
      <c r="AM14" s="9">
        <v>84</v>
      </c>
      <c r="AN14" s="460">
        <v>0</v>
      </c>
      <c r="AO14" s="469">
        <f t="shared" si="4"/>
        <v>84</v>
      </c>
      <c r="AQ14" s="6" t="s">
        <v>19</v>
      </c>
      <c r="AR14" s="479" t="s">
        <v>118</v>
      </c>
      <c r="AS14" s="480">
        <v>65</v>
      </c>
      <c r="AT14" s="460">
        <v>0</v>
      </c>
      <c r="AU14" s="482">
        <f t="shared" si="5"/>
        <v>65</v>
      </c>
      <c r="AW14" s="6" t="s">
        <v>19</v>
      </c>
      <c r="AX14" s="348" t="s">
        <v>108</v>
      </c>
      <c r="AY14" s="9">
        <v>63.5</v>
      </c>
      <c r="AZ14" s="460">
        <v>0</v>
      </c>
      <c r="BA14" s="469">
        <f t="shared" si="6"/>
        <v>63.5</v>
      </c>
      <c r="BC14" s="6" t="s">
        <v>19</v>
      </c>
      <c r="BD14" s="348" t="s">
        <v>612</v>
      </c>
      <c r="BE14" s="9">
        <v>74.8</v>
      </c>
      <c r="BF14" s="460">
        <v>10</v>
      </c>
      <c r="BG14" s="469">
        <f t="shared" si="7"/>
        <v>84.8</v>
      </c>
      <c r="BI14" s="339" t="s">
        <v>19</v>
      </c>
      <c r="BJ14" s="461" t="s">
        <v>619</v>
      </c>
      <c r="BK14" s="462">
        <v>66</v>
      </c>
      <c r="BL14" s="463">
        <v>0</v>
      </c>
      <c r="BM14" s="470">
        <f t="shared" si="8"/>
        <v>66</v>
      </c>
      <c r="BO14" s="478" t="s">
        <v>19</v>
      </c>
      <c r="BP14" s="479" t="s">
        <v>46</v>
      </c>
      <c r="BQ14" s="480">
        <v>63</v>
      </c>
      <c r="BR14" s="481">
        <v>0</v>
      </c>
      <c r="BS14" s="482">
        <f t="shared" si="9"/>
        <v>63</v>
      </c>
      <c r="BU14" s="478" t="s">
        <v>17</v>
      </c>
      <c r="BV14" s="479" t="s">
        <v>105</v>
      </c>
      <c r="BW14" s="480">
        <v>59</v>
      </c>
      <c r="BX14" s="481">
        <v>10</v>
      </c>
      <c r="BY14" s="482">
        <f t="shared" si="10"/>
        <v>69</v>
      </c>
      <c r="CA14" s="6" t="s">
        <v>19</v>
      </c>
      <c r="CB14" s="479" t="s">
        <v>611</v>
      </c>
      <c r="CC14" s="495">
        <v>54.6</v>
      </c>
      <c r="CD14" s="460">
        <v>0</v>
      </c>
      <c r="CE14" s="497">
        <f t="shared" si="11"/>
        <v>54.6</v>
      </c>
      <c r="CG14" s="6" t="s">
        <v>19</v>
      </c>
      <c r="CH14" s="479" t="s">
        <v>629</v>
      </c>
      <c r="CI14" s="497">
        <v>61.68</v>
      </c>
      <c r="CK14" s="6" t="s">
        <v>19</v>
      </c>
      <c r="CL14" s="479" t="s">
        <v>361</v>
      </c>
      <c r="CM14" s="497">
        <v>57.14</v>
      </c>
      <c r="CO14" s="339" t="s">
        <v>19</v>
      </c>
      <c r="CP14" s="461" t="s">
        <v>113</v>
      </c>
      <c r="CQ14" s="500">
        <v>52.32</v>
      </c>
      <c r="CS14" s="6" t="s">
        <v>19</v>
      </c>
      <c r="CT14" s="348" t="s">
        <v>617</v>
      </c>
      <c r="CU14" s="497">
        <v>47.29</v>
      </c>
      <c r="CW14" s="6" t="s">
        <v>19</v>
      </c>
      <c r="CX14" s="479" t="s">
        <v>118</v>
      </c>
      <c r="CY14" s="497">
        <v>48.53</v>
      </c>
      <c r="DA14" s="6" t="s">
        <v>19</v>
      </c>
      <c r="DB14" s="348" t="s">
        <v>660</v>
      </c>
      <c r="DC14" s="497">
        <v>55.76</v>
      </c>
      <c r="DE14" s="6" t="s">
        <v>19</v>
      </c>
      <c r="DF14" s="479" t="s">
        <v>48</v>
      </c>
      <c r="DG14" s="497">
        <v>49.64</v>
      </c>
      <c r="DI14" s="6" t="s">
        <v>19</v>
      </c>
      <c r="DJ14" s="479" t="s">
        <v>208</v>
      </c>
      <c r="DK14" s="497">
        <v>46.98</v>
      </c>
      <c r="DM14" s="6" t="s">
        <v>19</v>
      </c>
      <c r="DN14" s="348" t="s">
        <v>64</v>
      </c>
      <c r="DO14" s="88">
        <v>46.32</v>
      </c>
      <c r="DS14" s="6" t="s">
        <v>19</v>
      </c>
      <c r="DT14" s="348" t="s">
        <v>457</v>
      </c>
      <c r="DU14" s="88">
        <v>44.11</v>
      </c>
      <c r="DY14" s="6" t="s">
        <v>19</v>
      </c>
      <c r="DZ14" s="348" t="s">
        <v>48</v>
      </c>
      <c r="EA14" s="88">
        <v>31.42</v>
      </c>
      <c r="EE14" s="6" t="s">
        <v>19</v>
      </c>
      <c r="EF14" s="348" t="s">
        <v>165</v>
      </c>
      <c r="EG14" s="88">
        <v>50.16</v>
      </c>
      <c r="EK14" s="6" t="s">
        <v>19</v>
      </c>
      <c r="EL14" s="348" t="s">
        <v>54</v>
      </c>
      <c r="EM14" s="88">
        <v>33.4</v>
      </c>
      <c r="EQ14" s="6" t="s">
        <v>19</v>
      </c>
      <c r="ER14" s="348" t="s">
        <v>361</v>
      </c>
      <c r="ES14" s="88">
        <v>30.44</v>
      </c>
      <c r="EW14" s="6" t="s">
        <v>19</v>
      </c>
      <c r="EX14" s="348" t="s">
        <v>64</v>
      </c>
      <c r="EY14" s="88">
        <v>33.64</v>
      </c>
      <c r="FC14" s="6" t="s">
        <v>19</v>
      </c>
      <c r="FD14" s="348" t="s">
        <v>108</v>
      </c>
      <c r="FE14" s="88">
        <v>31.23</v>
      </c>
      <c r="FI14" s="6" t="s">
        <v>19</v>
      </c>
      <c r="FJ14" s="348" t="s">
        <v>108</v>
      </c>
      <c r="FK14" s="88">
        <v>25.39</v>
      </c>
      <c r="FO14" s="6" t="s">
        <v>19</v>
      </c>
      <c r="FP14" s="348" t="s">
        <v>105</v>
      </c>
      <c r="FQ14" s="88">
        <v>28.36</v>
      </c>
      <c r="FU14" s="6" t="s">
        <v>19</v>
      </c>
      <c r="FV14" s="348" t="s">
        <v>117</v>
      </c>
      <c r="FW14" s="88">
        <v>24.99</v>
      </c>
      <c r="FX14" s="398" t="s">
        <v>61</v>
      </c>
      <c r="FY14" s="89" t="s">
        <v>102</v>
      </c>
      <c r="GA14" s="52" t="s">
        <v>19</v>
      </c>
      <c r="GB14" s="391" t="s">
        <v>52</v>
      </c>
      <c r="GC14" s="78" t="s">
        <v>142</v>
      </c>
      <c r="GD14" s="100">
        <v>20.287</v>
      </c>
      <c r="GE14" s="46" t="s">
        <v>142</v>
      </c>
      <c r="GF14" s="57"/>
      <c r="GG14" s="57"/>
      <c r="GH14" s="57"/>
      <c r="GI14" s="57"/>
      <c r="GK14" s="52" t="s">
        <v>19</v>
      </c>
      <c r="GL14" s="391" t="s">
        <v>105</v>
      </c>
      <c r="GM14" s="107">
        <v>18.252</v>
      </c>
      <c r="GN14" s="107">
        <v>18.252</v>
      </c>
      <c r="GO14" s="109">
        <v>16.714</v>
      </c>
      <c r="GU14" s="52" t="s">
        <v>19</v>
      </c>
      <c r="GV14" s="391" t="s">
        <v>159</v>
      </c>
      <c r="GW14" s="107">
        <v>16.375</v>
      </c>
      <c r="GX14" s="107">
        <v>16.346</v>
      </c>
      <c r="GY14" s="109">
        <v>16.375</v>
      </c>
      <c r="GZ14" s="57"/>
      <c r="HA14" s="57"/>
      <c r="HB14" s="115"/>
      <c r="HC14" s="115"/>
      <c r="HE14" s="52" t="s">
        <v>19</v>
      </c>
      <c r="HF14" s="391" t="s">
        <v>108</v>
      </c>
      <c r="HG14" s="107">
        <v>15.355</v>
      </c>
      <c r="HH14" s="107">
        <v>15.519</v>
      </c>
      <c r="HI14" s="109">
        <f t="shared" si="12"/>
        <v>15.519</v>
      </c>
      <c r="HJ14" s="57"/>
      <c r="HK14" s="115"/>
      <c r="HL14" s="115"/>
      <c r="HM14" s="115"/>
      <c r="HO14" s="52" t="s">
        <v>19</v>
      </c>
      <c r="HP14" s="391" t="s">
        <v>178</v>
      </c>
      <c r="HQ14" s="107">
        <v>14.853</v>
      </c>
      <c r="HR14" s="107">
        <v>15.816</v>
      </c>
      <c r="HS14" s="108">
        <f t="shared" si="14"/>
        <v>15.816</v>
      </c>
      <c r="HT14" s="392" t="s">
        <v>44</v>
      </c>
      <c r="HU14" s="107">
        <v>17.451</v>
      </c>
      <c r="HV14" s="107" t="s">
        <v>102</v>
      </c>
      <c r="HW14" s="109" t="s">
        <v>102</v>
      </c>
      <c r="HY14" s="38" t="s">
        <v>19</v>
      </c>
      <c r="HZ14" s="389" t="s">
        <v>58</v>
      </c>
      <c r="IA14" s="95" t="s">
        <v>248</v>
      </c>
      <c r="IB14" s="104">
        <v>14.421</v>
      </c>
      <c r="IC14" s="104">
        <v>15.533</v>
      </c>
      <c r="ID14" s="105">
        <f t="shared" si="15"/>
        <v>15.533</v>
      </c>
      <c r="IE14" s="392" t="s">
        <v>44</v>
      </c>
      <c r="IF14" s="78" t="s">
        <v>246</v>
      </c>
      <c r="IG14" s="107">
        <v>23.437</v>
      </c>
      <c r="IH14" s="107">
        <v>23.134</v>
      </c>
      <c r="II14" s="109">
        <f t="shared" si="16"/>
        <v>23.437</v>
      </c>
      <c r="IK14" s="144" t="s">
        <v>19</v>
      </c>
      <c r="IL14" s="397" t="s">
        <v>268</v>
      </c>
      <c r="IM14" s="139" t="s">
        <v>247</v>
      </c>
      <c r="IN14" s="141">
        <v>15.346</v>
      </c>
      <c r="IO14" s="141">
        <v>14.836</v>
      </c>
      <c r="IP14" s="145">
        <v>15.346</v>
      </c>
    </row>
    <row r="15" spans="5:250" ht="13.5" thickBot="1">
      <c r="E15" s="6" t="s">
        <v>20</v>
      </c>
      <c r="F15" s="348" t="s">
        <v>570</v>
      </c>
      <c r="G15" s="9">
        <v>176</v>
      </c>
      <c r="H15" s="460">
        <v>20</v>
      </c>
      <c r="I15" s="469">
        <f t="shared" si="0"/>
        <v>196</v>
      </c>
      <c r="Q15" s="6" t="s">
        <v>20</v>
      </c>
      <c r="R15" s="348" t="s">
        <v>596</v>
      </c>
      <c r="S15" s="469">
        <v>125</v>
      </c>
      <c r="U15" s="6" t="s">
        <v>20</v>
      </c>
      <c r="V15" s="348" t="s">
        <v>104</v>
      </c>
      <c r="W15" s="9">
        <v>168</v>
      </c>
      <c r="X15" s="460">
        <v>0</v>
      </c>
      <c r="Y15" s="469">
        <f t="shared" si="2"/>
        <v>168</v>
      </c>
      <c r="AA15" s="6" t="s">
        <v>20</v>
      </c>
      <c r="AB15" s="348" t="s">
        <v>44</v>
      </c>
      <c r="AC15" s="469">
        <v>177</v>
      </c>
      <c r="AE15" s="6" t="s">
        <v>20</v>
      </c>
      <c r="AF15" s="348" t="s">
        <v>119</v>
      </c>
      <c r="AG15" s="9">
        <v>118.5</v>
      </c>
      <c r="AH15" s="460">
        <v>20</v>
      </c>
      <c r="AI15" s="469">
        <f t="shared" si="3"/>
        <v>138.5</v>
      </c>
      <c r="AK15" s="6" t="s">
        <v>20</v>
      </c>
      <c r="AL15" s="348" t="s">
        <v>117</v>
      </c>
      <c r="AM15" s="9">
        <v>85.5</v>
      </c>
      <c r="AN15" s="460">
        <v>0</v>
      </c>
      <c r="AO15" s="469">
        <f t="shared" si="4"/>
        <v>85.5</v>
      </c>
      <c r="AQ15" s="6" t="s">
        <v>20</v>
      </c>
      <c r="AR15" s="348" t="s">
        <v>361</v>
      </c>
      <c r="AS15" s="9">
        <v>71</v>
      </c>
      <c r="AT15" s="460">
        <v>0</v>
      </c>
      <c r="AU15" s="469">
        <f t="shared" si="5"/>
        <v>71</v>
      </c>
      <c r="AW15" s="6" t="s">
        <v>20</v>
      </c>
      <c r="AX15" s="479" t="s">
        <v>117</v>
      </c>
      <c r="AY15" s="480">
        <v>60.5</v>
      </c>
      <c r="AZ15" s="481">
        <v>10</v>
      </c>
      <c r="BA15" s="482">
        <f t="shared" si="6"/>
        <v>70.5</v>
      </c>
      <c r="BC15" s="6" t="s">
        <v>20</v>
      </c>
      <c r="BD15" s="479" t="s">
        <v>361</v>
      </c>
      <c r="BE15" s="9">
        <v>65</v>
      </c>
      <c r="BF15" s="481">
        <v>0</v>
      </c>
      <c r="BG15" s="482">
        <f t="shared" si="7"/>
        <v>65</v>
      </c>
      <c r="BI15" s="6" t="s">
        <v>20</v>
      </c>
      <c r="BJ15" s="479" t="s">
        <v>108</v>
      </c>
      <c r="BK15" s="480">
        <v>73</v>
      </c>
      <c r="BL15" s="481">
        <v>0</v>
      </c>
      <c r="BM15" s="482">
        <f t="shared" si="8"/>
        <v>73</v>
      </c>
      <c r="BO15" s="6" t="s">
        <v>20</v>
      </c>
      <c r="BP15" s="479" t="s">
        <v>254</v>
      </c>
      <c r="BQ15" s="480">
        <v>68</v>
      </c>
      <c r="BR15" s="481">
        <v>0</v>
      </c>
      <c r="BS15" s="482">
        <f t="shared" si="9"/>
        <v>68</v>
      </c>
      <c r="BU15" s="6" t="s">
        <v>20</v>
      </c>
      <c r="BV15" s="479" t="s">
        <v>569</v>
      </c>
      <c r="BW15" s="480">
        <v>71</v>
      </c>
      <c r="BX15" s="481">
        <v>6</v>
      </c>
      <c r="BY15" s="482">
        <f t="shared" si="10"/>
        <v>77</v>
      </c>
      <c r="CA15" s="6" t="s">
        <v>20</v>
      </c>
      <c r="CB15" s="479" t="s">
        <v>594</v>
      </c>
      <c r="CC15" s="495">
        <v>55.03</v>
      </c>
      <c r="CD15" s="460">
        <v>0</v>
      </c>
      <c r="CE15" s="497">
        <f t="shared" si="11"/>
        <v>55.03</v>
      </c>
      <c r="CG15" s="6" t="s">
        <v>20</v>
      </c>
      <c r="CH15" s="479" t="s">
        <v>166</v>
      </c>
      <c r="CI15" s="497">
        <v>69.21</v>
      </c>
      <c r="CK15" s="6" t="s">
        <v>20</v>
      </c>
      <c r="CL15" s="479" t="s">
        <v>48</v>
      </c>
      <c r="CM15" s="497">
        <v>59.32</v>
      </c>
      <c r="CO15" s="6" t="s">
        <v>20</v>
      </c>
      <c r="CP15" s="479" t="s">
        <v>117</v>
      </c>
      <c r="CQ15" s="497">
        <v>55.77</v>
      </c>
      <c r="CS15" s="6" t="s">
        <v>20</v>
      </c>
      <c r="CT15" s="479" t="s">
        <v>639</v>
      </c>
      <c r="CU15" s="497">
        <v>47.48</v>
      </c>
      <c r="CW15" s="6" t="s">
        <v>20</v>
      </c>
      <c r="CX15" s="479" t="s">
        <v>104</v>
      </c>
      <c r="CY15" s="497">
        <v>54.34</v>
      </c>
      <c r="DA15" s="6" t="s">
        <v>20</v>
      </c>
      <c r="DB15" s="479" t="s">
        <v>105</v>
      </c>
      <c r="DC15" s="497">
        <v>58.19</v>
      </c>
      <c r="DE15" s="478" t="s">
        <v>20</v>
      </c>
      <c r="DF15" s="479" t="s">
        <v>652</v>
      </c>
      <c r="DG15" s="497">
        <v>56.59</v>
      </c>
      <c r="DI15" s="478" t="s">
        <v>20</v>
      </c>
      <c r="DJ15" s="479" t="s">
        <v>104</v>
      </c>
      <c r="DK15" s="497">
        <v>53.67</v>
      </c>
      <c r="DM15" s="478" t="s">
        <v>20</v>
      </c>
      <c r="DN15" s="479" t="s">
        <v>166</v>
      </c>
      <c r="DO15" s="497">
        <v>48.81</v>
      </c>
      <c r="DS15" s="38" t="s">
        <v>20</v>
      </c>
      <c r="DT15" s="389" t="s">
        <v>113</v>
      </c>
      <c r="DU15" s="37">
        <v>44.65</v>
      </c>
      <c r="DY15" s="38" t="s">
        <v>20</v>
      </c>
      <c r="DZ15" s="389" t="s">
        <v>113</v>
      </c>
      <c r="EA15" s="37">
        <v>31.45</v>
      </c>
      <c r="EE15" s="6" t="s">
        <v>20</v>
      </c>
      <c r="EF15" s="348" t="s">
        <v>104</v>
      </c>
      <c r="EG15" s="88">
        <v>55.07</v>
      </c>
      <c r="EK15" s="6" t="s">
        <v>20</v>
      </c>
      <c r="EL15" s="348" t="s">
        <v>165</v>
      </c>
      <c r="EM15" s="88">
        <v>33.5</v>
      </c>
      <c r="EQ15" s="6" t="s">
        <v>20</v>
      </c>
      <c r="ER15" s="348" t="s">
        <v>108</v>
      </c>
      <c r="ES15" s="88">
        <v>33.95</v>
      </c>
      <c r="EW15" s="6" t="s">
        <v>20</v>
      </c>
      <c r="EX15" s="348" t="s">
        <v>208</v>
      </c>
      <c r="EY15" s="88">
        <v>40</v>
      </c>
      <c r="FC15" s="6" t="s">
        <v>20</v>
      </c>
      <c r="FD15" s="348" t="s">
        <v>361</v>
      </c>
      <c r="FE15" s="88">
        <v>32.77</v>
      </c>
      <c r="FI15" s="6" t="s">
        <v>20</v>
      </c>
      <c r="FJ15" s="348" t="s">
        <v>118</v>
      </c>
      <c r="FK15" s="88">
        <v>27.07</v>
      </c>
      <c r="FO15" s="6" t="s">
        <v>20</v>
      </c>
      <c r="FP15" s="348" t="s">
        <v>106</v>
      </c>
      <c r="FQ15" s="88">
        <v>34.6</v>
      </c>
      <c r="FU15" s="6" t="s">
        <v>20</v>
      </c>
      <c r="FV15" s="348" t="s">
        <v>100</v>
      </c>
      <c r="FW15" s="88">
        <v>25.64</v>
      </c>
      <c r="GA15" s="52" t="s">
        <v>20</v>
      </c>
      <c r="GB15" s="391" t="s">
        <v>104</v>
      </c>
      <c r="GC15" s="78" t="s">
        <v>143</v>
      </c>
      <c r="GD15" s="78" t="s">
        <v>143</v>
      </c>
      <c r="GE15" s="101">
        <v>20.073</v>
      </c>
      <c r="GF15" s="57"/>
      <c r="GG15" s="57"/>
      <c r="GH15" s="57"/>
      <c r="GI15" s="57"/>
      <c r="GK15" s="52" t="s">
        <v>20</v>
      </c>
      <c r="GL15" s="391" t="s">
        <v>117</v>
      </c>
      <c r="GM15" s="107">
        <v>18.437</v>
      </c>
      <c r="GN15" s="107">
        <v>16.813</v>
      </c>
      <c r="GO15" s="109">
        <v>18.437</v>
      </c>
      <c r="GU15" s="52" t="s">
        <v>20</v>
      </c>
      <c r="GV15" s="391" t="s">
        <v>61</v>
      </c>
      <c r="GW15" s="107">
        <v>16.605</v>
      </c>
      <c r="GX15" s="107">
        <v>16.605</v>
      </c>
      <c r="GY15" s="109">
        <v>15.087</v>
      </c>
      <c r="GZ15" s="57"/>
      <c r="HE15" s="52" t="s">
        <v>20</v>
      </c>
      <c r="HF15" s="391" t="s">
        <v>201</v>
      </c>
      <c r="HG15" s="107">
        <v>15.248</v>
      </c>
      <c r="HH15" s="107">
        <v>15.634</v>
      </c>
      <c r="HI15" s="109">
        <f t="shared" si="12"/>
        <v>15.634</v>
      </c>
      <c r="HJ15" s="57"/>
      <c r="HK15" s="115"/>
      <c r="HL15" s="115"/>
      <c r="HM15" s="115"/>
      <c r="HO15" s="52" t="s">
        <v>20</v>
      </c>
      <c r="HP15" s="391" t="s">
        <v>179</v>
      </c>
      <c r="HQ15" s="107">
        <v>15.862</v>
      </c>
      <c r="HR15" s="107">
        <v>14.8</v>
      </c>
      <c r="HS15" s="108">
        <f t="shared" si="14"/>
        <v>15.862</v>
      </c>
      <c r="HT15" s="410" t="s">
        <v>61</v>
      </c>
      <c r="HU15" s="110" t="s">
        <v>102</v>
      </c>
      <c r="HV15" s="110" t="s">
        <v>102</v>
      </c>
      <c r="HW15" s="111" t="s">
        <v>102</v>
      </c>
      <c r="HY15" s="52" t="s">
        <v>20</v>
      </c>
      <c r="HZ15" s="391" t="s">
        <v>126</v>
      </c>
      <c r="IA15" s="78" t="s">
        <v>246</v>
      </c>
      <c r="IB15" s="107">
        <v>15.612</v>
      </c>
      <c r="IC15" s="107">
        <v>14.745</v>
      </c>
      <c r="ID15" s="108">
        <f t="shared" si="15"/>
        <v>15.612</v>
      </c>
      <c r="IE15" s="392" t="s">
        <v>204</v>
      </c>
      <c r="IF15" s="78" t="s">
        <v>248</v>
      </c>
      <c r="IG15" s="107">
        <v>23.725</v>
      </c>
      <c r="IH15" s="107">
        <v>23.335</v>
      </c>
      <c r="II15" s="109">
        <f t="shared" si="16"/>
        <v>23.725</v>
      </c>
      <c r="IK15" s="144" t="s">
        <v>20</v>
      </c>
      <c r="IL15" s="397" t="s">
        <v>269</v>
      </c>
      <c r="IM15" s="139" t="s">
        <v>248</v>
      </c>
      <c r="IN15" s="141">
        <v>15.39</v>
      </c>
      <c r="IO15" s="141">
        <v>14.893</v>
      </c>
      <c r="IP15" s="145">
        <v>15.39</v>
      </c>
    </row>
    <row r="16" spans="1:250" ht="12.75">
      <c r="A16" s="815" t="s">
        <v>687</v>
      </c>
      <c r="E16" s="6" t="s">
        <v>21</v>
      </c>
      <c r="F16" s="348" t="s">
        <v>191</v>
      </c>
      <c r="G16" s="9" t="s">
        <v>102</v>
      </c>
      <c r="H16" s="460">
        <v>0</v>
      </c>
      <c r="I16" s="469" t="s">
        <v>102</v>
      </c>
      <c r="Q16" s="6" t="s">
        <v>21</v>
      </c>
      <c r="R16" s="348" t="s">
        <v>46</v>
      </c>
      <c r="S16" s="469">
        <v>137.5</v>
      </c>
      <c r="U16" s="6" t="s">
        <v>21</v>
      </c>
      <c r="V16" s="348" t="s">
        <v>598</v>
      </c>
      <c r="W16" s="9">
        <v>183.5</v>
      </c>
      <c r="X16" s="460">
        <v>0</v>
      </c>
      <c r="Y16" s="469">
        <f t="shared" si="2"/>
        <v>183.5</v>
      </c>
      <c r="AA16" s="6" t="s">
        <v>21</v>
      </c>
      <c r="AB16" s="348" t="s">
        <v>53</v>
      </c>
      <c r="AC16" s="469">
        <v>221.5</v>
      </c>
      <c r="AE16" s="6" t="s">
        <v>21</v>
      </c>
      <c r="AF16" s="348" t="s">
        <v>365</v>
      </c>
      <c r="AG16" s="9">
        <v>145</v>
      </c>
      <c r="AH16" s="460">
        <v>0</v>
      </c>
      <c r="AI16" s="469">
        <f t="shared" si="3"/>
        <v>145</v>
      </c>
      <c r="AK16" s="6" t="s">
        <v>21</v>
      </c>
      <c r="AL16" s="348" t="s">
        <v>598</v>
      </c>
      <c r="AM16" s="9">
        <v>92</v>
      </c>
      <c r="AN16" s="460">
        <v>0</v>
      </c>
      <c r="AO16" s="469">
        <f t="shared" si="4"/>
        <v>92</v>
      </c>
      <c r="AQ16" s="6" t="s">
        <v>21</v>
      </c>
      <c r="AR16" s="348" t="s">
        <v>117</v>
      </c>
      <c r="AS16" s="9">
        <v>96.5</v>
      </c>
      <c r="AT16" s="460">
        <v>0</v>
      </c>
      <c r="AU16" s="469">
        <f t="shared" si="5"/>
        <v>96.5</v>
      </c>
      <c r="AW16" s="6" t="s">
        <v>21</v>
      </c>
      <c r="AX16" s="348" t="s">
        <v>105</v>
      </c>
      <c r="AY16" s="9">
        <v>81</v>
      </c>
      <c r="AZ16" s="460">
        <v>20</v>
      </c>
      <c r="BA16" s="469">
        <f t="shared" si="6"/>
        <v>101</v>
      </c>
      <c r="BC16" s="6" t="s">
        <v>21</v>
      </c>
      <c r="BD16" s="348" t="s">
        <v>569</v>
      </c>
      <c r="BE16" s="480">
        <v>90.8</v>
      </c>
      <c r="BF16" s="460">
        <v>0</v>
      </c>
      <c r="BG16" s="469">
        <f t="shared" si="7"/>
        <v>90.8</v>
      </c>
      <c r="BI16" s="6" t="s">
        <v>21</v>
      </c>
      <c r="BJ16" s="348" t="s">
        <v>615</v>
      </c>
      <c r="BK16" s="9">
        <v>73</v>
      </c>
      <c r="BL16" s="460">
        <v>0</v>
      </c>
      <c r="BM16" s="469">
        <f t="shared" si="8"/>
        <v>73</v>
      </c>
      <c r="BO16" s="6" t="s">
        <v>21</v>
      </c>
      <c r="BP16" s="348" t="s">
        <v>166</v>
      </c>
      <c r="BQ16" s="9">
        <v>70.5</v>
      </c>
      <c r="BR16" s="460">
        <v>0</v>
      </c>
      <c r="BS16" s="469">
        <f t="shared" si="9"/>
        <v>70.5</v>
      </c>
      <c r="BU16" s="6" t="s">
        <v>21</v>
      </c>
      <c r="BV16" s="479" t="s">
        <v>104</v>
      </c>
      <c r="BW16" s="480">
        <v>78</v>
      </c>
      <c r="BX16" s="481">
        <v>0</v>
      </c>
      <c r="BY16" s="482">
        <f>BX16+BW16</f>
        <v>78</v>
      </c>
      <c r="CA16" s="6" t="s">
        <v>21</v>
      </c>
      <c r="CB16" s="479" t="s">
        <v>104</v>
      </c>
      <c r="CC16" s="495">
        <v>65.5</v>
      </c>
      <c r="CD16" s="460">
        <v>0</v>
      </c>
      <c r="CE16" s="497">
        <f t="shared" si="11"/>
        <v>65.5</v>
      </c>
      <c r="CG16" s="6" t="s">
        <v>21</v>
      </c>
      <c r="CH16" s="479" t="s">
        <v>104</v>
      </c>
      <c r="CI16" s="497">
        <v>75.46</v>
      </c>
      <c r="CK16" s="6" t="s">
        <v>21</v>
      </c>
      <c r="CL16" s="348" t="s">
        <v>162</v>
      </c>
      <c r="CM16" s="88">
        <v>59.75</v>
      </c>
      <c r="CO16" s="339" t="s">
        <v>21</v>
      </c>
      <c r="CP16" s="461" t="s">
        <v>58</v>
      </c>
      <c r="CQ16" s="500">
        <v>59.27</v>
      </c>
      <c r="CS16" s="6" t="s">
        <v>21</v>
      </c>
      <c r="CT16" s="348" t="s">
        <v>48</v>
      </c>
      <c r="CU16" s="88">
        <v>50.09</v>
      </c>
      <c r="CW16" s="6" t="s">
        <v>21</v>
      </c>
      <c r="CX16" s="348" t="s">
        <v>618</v>
      </c>
      <c r="CY16" s="88">
        <v>54.56</v>
      </c>
      <c r="DA16" s="6" t="s">
        <v>21</v>
      </c>
      <c r="DB16" s="348" t="s">
        <v>361</v>
      </c>
      <c r="DC16" s="88">
        <v>59.13</v>
      </c>
      <c r="DE16" s="6" t="s">
        <v>21</v>
      </c>
      <c r="DF16" s="348" t="s">
        <v>137</v>
      </c>
      <c r="DG16" s="88">
        <v>57.04</v>
      </c>
      <c r="DI16" s="6" t="s">
        <v>21</v>
      </c>
      <c r="DJ16" s="348" t="s">
        <v>64</v>
      </c>
      <c r="DK16" s="88">
        <v>64.33</v>
      </c>
      <c r="DM16" s="6" t="s">
        <v>21</v>
      </c>
      <c r="DN16" s="348" t="s">
        <v>105</v>
      </c>
      <c r="DO16" s="88">
        <v>49.58</v>
      </c>
      <c r="DS16" s="6" t="s">
        <v>21</v>
      </c>
      <c r="DT16" s="348" t="s">
        <v>166</v>
      </c>
      <c r="DU16" s="88">
        <v>47.57</v>
      </c>
      <c r="DY16" s="6" t="s">
        <v>21</v>
      </c>
      <c r="DZ16" s="348" t="s">
        <v>166</v>
      </c>
      <c r="EA16" s="88">
        <v>32.71</v>
      </c>
      <c r="EE16" s="6" t="s">
        <v>21</v>
      </c>
      <c r="EF16" s="348" t="s">
        <v>110</v>
      </c>
      <c r="EG16" s="88">
        <v>56.92</v>
      </c>
      <c r="EK16" s="6" t="s">
        <v>21</v>
      </c>
      <c r="EL16" s="348" t="s">
        <v>55</v>
      </c>
      <c r="EM16" s="88">
        <v>37.53</v>
      </c>
      <c r="EQ16" s="6" t="s">
        <v>21</v>
      </c>
      <c r="ER16" s="348" t="s">
        <v>64</v>
      </c>
      <c r="ES16" s="88">
        <v>36.2</v>
      </c>
      <c r="EW16" s="6" t="s">
        <v>21</v>
      </c>
      <c r="EX16" s="348" t="s">
        <v>104</v>
      </c>
      <c r="EY16" s="88">
        <v>42.55</v>
      </c>
      <c r="FC16" s="6" t="s">
        <v>21</v>
      </c>
      <c r="FD16" s="348" t="s">
        <v>505</v>
      </c>
      <c r="FE16" s="88">
        <v>33.67</v>
      </c>
      <c r="FI16" s="38" t="s">
        <v>21</v>
      </c>
      <c r="FJ16" s="389" t="s">
        <v>113</v>
      </c>
      <c r="FK16" s="37">
        <v>29.31</v>
      </c>
      <c r="FO16" s="6" t="s">
        <v>21</v>
      </c>
      <c r="FP16" s="348" t="s">
        <v>107</v>
      </c>
      <c r="FQ16" s="88">
        <v>35.39</v>
      </c>
      <c r="FU16" s="6" t="s">
        <v>21</v>
      </c>
      <c r="FV16" s="348" t="s">
        <v>104</v>
      </c>
      <c r="FW16" s="88">
        <v>28.32</v>
      </c>
      <c r="GA16" s="52" t="s">
        <v>21</v>
      </c>
      <c r="GB16" s="391" t="s">
        <v>144</v>
      </c>
      <c r="GC16" s="78" t="s">
        <v>145</v>
      </c>
      <c r="GD16" s="78" t="s">
        <v>145</v>
      </c>
      <c r="GE16" s="101">
        <v>20.637</v>
      </c>
      <c r="GF16" s="57"/>
      <c r="GG16" s="57"/>
      <c r="GH16" s="57"/>
      <c r="GI16" s="57"/>
      <c r="GK16" s="52" t="s">
        <v>21</v>
      </c>
      <c r="GL16" s="391" t="s">
        <v>163</v>
      </c>
      <c r="GM16" s="107">
        <v>18.472</v>
      </c>
      <c r="GN16" s="107">
        <v>18.29</v>
      </c>
      <c r="GO16" s="109">
        <v>18.472</v>
      </c>
      <c r="GU16" s="52" t="s">
        <v>21</v>
      </c>
      <c r="GV16" s="391" t="s">
        <v>52</v>
      </c>
      <c r="GW16" s="107">
        <v>16.738</v>
      </c>
      <c r="GX16" s="107">
        <v>16.533</v>
      </c>
      <c r="GY16" s="109">
        <v>16.738</v>
      </c>
      <c r="GZ16" s="57"/>
      <c r="HE16" s="52" t="s">
        <v>21</v>
      </c>
      <c r="HF16" s="391" t="s">
        <v>161</v>
      </c>
      <c r="HG16" s="107">
        <v>15.651</v>
      </c>
      <c r="HH16" s="107">
        <v>15.09</v>
      </c>
      <c r="HI16" s="109">
        <f t="shared" si="12"/>
        <v>15.651</v>
      </c>
      <c r="HJ16" s="57"/>
      <c r="HK16" s="115"/>
      <c r="HL16" s="115"/>
      <c r="HM16" s="115"/>
      <c r="HO16" s="52" t="s">
        <v>21</v>
      </c>
      <c r="HP16" s="391" t="s">
        <v>139</v>
      </c>
      <c r="HQ16" s="107">
        <v>15.877</v>
      </c>
      <c r="HR16" s="107">
        <v>14.795</v>
      </c>
      <c r="HS16" s="109">
        <f t="shared" si="14"/>
        <v>15.877</v>
      </c>
      <c r="HT16" s="57"/>
      <c r="HU16" s="57"/>
      <c r="HV16" s="57"/>
      <c r="HW16" s="57"/>
      <c r="HY16" s="52" t="s">
        <v>21</v>
      </c>
      <c r="HZ16" s="391" t="s">
        <v>252</v>
      </c>
      <c r="IA16" s="78" t="s">
        <v>253</v>
      </c>
      <c r="IB16" s="107">
        <v>15.379</v>
      </c>
      <c r="IC16" s="107">
        <v>15.938</v>
      </c>
      <c r="ID16" s="108">
        <f t="shared" si="15"/>
        <v>15.938</v>
      </c>
      <c r="IE16" s="390" t="s">
        <v>113</v>
      </c>
      <c r="IF16" s="95" t="s">
        <v>248</v>
      </c>
      <c r="IG16" s="104">
        <v>25.069</v>
      </c>
      <c r="IH16" s="104">
        <v>25.166</v>
      </c>
      <c r="II16" s="106">
        <f t="shared" si="16"/>
        <v>25.166</v>
      </c>
      <c r="IK16" s="144" t="s">
        <v>21</v>
      </c>
      <c r="IL16" s="397" t="s">
        <v>55</v>
      </c>
      <c r="IM16" s="139" t="s">
        <v>247</v>
      </c>
      <c r="IN16" s="141">
        <v>15.456</v>
      </c>
      <c r="IO16" s="141">
        <v>15.139</v>
      </c>
      <c r="IP16" s="145">
        <v>15.456</v>
      </c>
    </row>
    <row r="17" spans="1:250" ht="13.5" thickBot="1">
      <c r="A17" s="816"/>
      <c r="E17" s="6" t="s">
        <v>22</v>
      </c>
      <c r="F17" s="348" t="s">
        <v>104</v>
      </c>
      <c r="G17" s="9" t="s">
        <v>102</v>
      </c>
      <c r="H17" s="460">
        <v>0</v>
      </c>
      <c r="I17" s="469" t="s">
        <v>102</v>
      </c>
      <c r="Q17" s="6" t="s">
        <v>22</v>
      </c>
      <c r="R17" s="348" t="s">
        <v>52</v>
      </c>
      <c r="S17" s="469">
        <v>158.25</v>
      </c>
      <c r="U17" s="6" t="s">
        <v>22</v>
      </c>
      <c r="V17" s="348" t="s">
        <v>593</v>
      </c>
      <c r="W17" s="9" t="s">
        <v>102</v>
      </c>
      <c r="X17" s="460">
        <v>0</v>
      </c>
      <c r="Y17" s="469" t="s">
        <v>102</v>
      </c>
      <c r="AA17" s="6" t="s">
        <v>22</v>
      </c>
      <c r="AB17" s="348" t="s">
        <v>119</v>
      </c>
      <c r="AC17" s="469">
        <v>228</v>
      </c>
      <c r="AE17" s="6" t="s">
        <v>22</v>
      </c>
      <c r="AF17" s="348" t="s">
        <v>50</v>
      </c>
      <c r="AG17" s="9">
        <v>158.5</v>
      </c>
      <c r="AH17" s="460">
        <v>0</v>
      </c>
      <c r="AI17" s="469">
        <f aca="true" t="shared" si="18" ref="AI17:AI22">AH17+AG17</f>
        <v>158.5</v>
      </c>
      <c r="AK17" s="6" t="s">
        <v>22</v>
      </c>
      <c r="AL17" s="348" t="s">
        <v>191</v>
      </c>
      <c r="AM17" s="9">
        <v>103</v>
      </c>
      <c r="AN17" s="460">
        <v>0</v>
      </c>
      <c r="AO17" s="469">
        <f t="shared" si="4"/>
        <v>103</v>
      </c>
      <c r="AQ17" s="6" t="s">
        <v>22</v>
      </c>
      <c r="AR17" s="348" t="s">
        <v>191</v>
      </c>
      <c r="AS17" s="9">
        <v>83</v>
      </c>
      <c r="AT17" s="460">
        <v>20</v>
      </c>
      <c r="AU17" s="469">
        <f t="shared" si="5"/>
        <v>103</v>
      </c>
      <c r="AW17" s="81" t="s">
        <v>22</v>
      </c>
      <c r="AX17" s="413" t="s">
        <v>121</v>
      </c>
      <c r="AY17" s="471">
        <v>101</v>
      </c>
      <c r="AZ17" s="472">
        <v>0</v>
      </c>
      <c r="BA17" s="473">
        <f t="shared" si="6"/>
        <v>101</v>
      </c>
      <c r="BC17" s="6" t="s">
        <v>22</v>
      </c>
      <c r="BD17" s="348" t="s">
        <v>117</v>
      </c>
      <c r="BE17" s="9">
        <v>120</v>
      </c>
      <c r="BF17" s="460">
        <v>0</v>
      </c>
      <c r="BG17" s="469">
        <f t="shared" si="7"/>
        <v>120</v>
      </c>
      <c r="BI17" s="6" t="s">
        <v>22</v>
      </c>
      <c r="BJ17" s="479" t="s">
        <v>611</v>
      </c>
      <c r="BK17" s="480">
        <v>74.8</v>
      </c>
      <c r="BL17" s="481">
        <v>0</v>
      </c>
      <c r="BM17" s="482">
        <f t="shared" si="8"/>
        <v>74.8</v>
      </c>
      <c r="BO17" s="6" t="s">
        <v>22</v>
      </c>
      <c r="BP17" s="479" t="s">
        <v>117</v>
      </c>
      <c r="BQ17" s="480">
        <v>72</v>
      </c>
      <c r="BR17" s="481">
        <v>0</v>
      </c>
      <c r="BS17" s="482">
        <f t="shared" si="9"/>
        <v>72</v>
      </c>
      <c r="BU17" s="6" t="s">
        <v>22</v>
      </c>
      <c r="BV17" s="479" t="s">
        <v>55</v>
      </c>
      <c r="BW17" s="480">
        <v>79</v>
      </c>
      <c r="BX17" s="481">
        <v>0</v>
      </c>
      <c r="BY17" s="482">
        <f>BX17+BW17</f>
        <v>79</v>
      </c>
      <c r="CA17" s="6" t="s">
        <v>22</v>
      </c>
      <c r="CB17" s="348" t="s">
        <v>50</v>
      </c>
      <c r="CC17" s="495" t="s">
        <v>102</v>
      </c>
      <c r="CD17" s="460">
        <v>0</v>
      </c>
      <c r="CE17" s="497" t="s">
        <v>102</v>
      </c>
      <c r="CG17" s="6" t="s">
        <v>22</v>
      </c>
      <c r="CH17" s="348" t="s">
        <v>361</v>
      </c>
      <c r="CI17" s="497">
        <v>85.77</v>
      </c>
      <c r="CK17" s="6" t="s">
        <v>22</v>
      </c>
      <c r="CL17" s="479" t="s">
        <v>108</v>
      </c>
      <c r="CM17" s="497">
        <v>64.2</v>
      </c>
      <c r="CO17" s="6" t="s">
        <v>22</v>
      </c>
      <c r="CP17" s="479" t="s">
        <v>635</v>
      </c>
      <c r="CQ17" s="497">
        <v>60.12</v>
      </c>
      <c r="CS17" s="6" t="s">
        <v>22</v>
      </c>
      <c r="CT17" s="479" t="s">
        <v>104</v>
      </c>
      <c r="CU17" s="497">
        <v>51.28</v>
      </c>
      <c r="CW17" s="6" t="s">
        <v>22</v>
      </c>
      <c r="CX17" s="479" t="s">
        <v>117</v>
      </c>
      <c r="CY17" s="497">
        <v>55.51</v>
      </c>
      <c r="DA17" s="6" t="s">
        <v>22</v>
      </c>
      <c r="DB17" s="479" t="s">
        <v>117</v>
      </c>
      <c r="DC17" s="497">
        <v>62.09</v>
      </c>
      <c r="DE17" s="6" t="s">
        <v>22</v>
      </c>
      <c r="DF17" s="479" t="s">
        <v>650</v>
      </c>
      <c r="DG17" s="497">
        <v>58.69</v>
      </c>
      <c r="DI17" s="6" t="s">
        <v>22</v>
      </c>
      <c r="DJ17" s="479" t="s">
        <v>650</v>
      </c>
      <c r="DK17" s="497">
        <v>113.8</v>
      </c>
      <c r="DM17" s="339" t="s">
        <v>22</v>
      </c>
      <c r="DN17" s="461" t="s">
        <v>113</v>
      </c>
      <c r="DO17" s="500">
        <v>65.13</v>
      </c>
      <c r="DS17" s="6" t="s">
        <v>22</v>
      </c>
      <c r="DT17" s="348" t="s">
        <v>117</v>
      </c>
      <c r="DU17" s="88">
        <v>52.11</v>
      </c>
      <c r="DY17" s="6" t="s">
        <v>22</v>
      </c>
      <c r="DZ17" s="348" t="s">
        <v>104</v>
      </c>
      <c r="EA17" s="88">
        <v>36.38</v>
      </c>
      <c r="EE17" s="6" t="s">
        <v>22</v>
      </c>
      <c r="EF17" s="348" t="s">
        <v>64</v>
      </c>
      <c r="EG17" s="88">
        <v>59.32</v>
      </c>
      <c r="EK17" s="6" t="s">
        <v>22</v>
      </c>
      <c r="EL17" s="348" t="s">
        <v>110</v>
      </c>
      <c r="EM17" s="88">
        <v>38.84</v>
      </c>
      <c r="EQ17" s="6" t="s">
        <v>22</v>
      </c>
      <c r="ER17" s="348" t="s">
        <v>166</v>
      </c>
      <c r="ES17" s="88">
        <v>36.5</v>
      </c>
      <c r="EW17" s="6" t="s">
        <v>22</v>
      </c>
      <c r="EX17" s="348" t="s">
        <v>100</v>
      </c>
      <c r="EY17" s="88">
        <v>43.04</v>
      </c>
      <c r="FC17" s="6" t="s">
        <v>22</v>
      </c>
      <c r="FD17" s="348" t="s">
        <v>106</v>
      </c>
      <c r="FE17" s="88">
        <v>34</v>
      </c>
      <c r="FI17" s="6" t="s">
        <v>22</v>
      </c>
      <c r="FJ17" s="348" t="s">
        <v>64</v>
      </c>
      <c r="FK17" s="88">
        <v>29.63</v>
      </c>
      <c r="FO17" s="6" t="s">
        <v>22</v>
      </c>
      <c r="FP17" s="348" t="s">
        <v>108</v>
      </c>
      <c r="FQ17" s="88">
        <v>39.29</v>
      </c>
      <c r="FU17" s="6" t="s">
        <v>22</v>
      </c>
      <c r="FV17" s="348" t="s">
        <v>118</v>
      </c>
      <c r="FW17" s="88">
        <v>28.59</v>
      </c>
      <c r="GA17" s="52" t="s">
        <v>22</v>
      </c>
      <c r="GB17" s="391" t="s">
        <v>48</v>
      </c>
      <c r="GC17" s="78" t="s">
        <v>146</v>
      </c>
      <c r="GD17" s="100">
        <v>21.322</v>
      </c>
      <c r="GE17" s="46" t="s">
        <v>146</v>
      </c>
      <c r="GF17" s="57"/>
      <c r="GG17" s="57"/>
      <c r="GH17" s="57"/>
      <c r="GI17" s="57"/>
      <c r="GK17" s="52" t="s">
        <v>22</v>
      </c>
      <c r="GL17" s="391" t="s">
        <v>53</v>
      </c>
      <c r="GM17" s="107">
        <v>18.835</v>
      </c>
      <c r="GN17" s="107">
        <v>18.835</v>
      </c>
      <c r="GO17" s="109">
        <v>18.217</v>
      </c>
      <c r="GU17" s="52" t="s">
        <v>22</v>
      </c>
      <c r="GV17" s="391" t="s">
        <v>46</v>
      </c>
      <c r="GW17" s="107">
        <v>16.794</v>
      </c>
      <c r="GX17" s="107">
        <v>16.794</v>
      </c>
      <c r="GY17" s="109">
        <v>16.452</v>
      </c>
      <c r="GZ17" s="57"/>
      <c r="HE17" s="38" t="s">
        <v>22</v>
      </c>
      <c r="HF17" s="389" t="s">
        <v>58</v>
      </c>
      <c r="HG17" s="104">
        <v>14.227</v>
      </c>
      <c r="HH17" s="104">
        <v>15.674</v>
      </c>
      <c r="HI17" s="106">
        <f t="shared" si="12"/>
        <v>15.674</v>
      </c>
      <c r="HJ17" s="57"/>
      <c r="HK17" s="115"/>
      <c r="HL17" s="115"/>
      <c r="HM17" s="115"/>
      <c r="HO17" s="52" t="s">
        <v>22</v>
      </c>
      <c r="HP17" s="391" t="s">
        <v>231</v>
      </c>
      <c r="HQ17" s="107">
        <v>15.881</v>
      </c>
      <c r="HR17" s="107">
        <v>15.781</v>
      </c>
      <c r="HS17" s="109">
        <f t="shared" si="14"/>
        <v>15.881</v>
      </c>
      <c r="HT17" s="57"/>
      <c r="HU17" s="57"/>
      <c r="HV17" s="57"/>
      <c r="HW17" s="57"/>
      <c r="HY17" s="52" t="s">
        <v>22</v>
      </c>
      <c r="HZ17" s="391" t="s">
        <v>161</v>
      </c>
      <c r="IA17" s="78" t="s">
        <v>246</v>
      </c>
      <c r="IB17" s="107">
        <v>15.949</v>
      </c>
      <c r="IC17" s="107">
        <v>15.345</v>
      </c>
      <c r="ID17" s="108">
        <f t="shared" si="15"/>
        <v>15.949</v>
      </c>
      <c r="IE17" s="392" t="s">
        <v>254</v>
      </c>
      <c r="IF17" s="78" t="s">
        <v>248</v>
      </c>
      <c r="IG17" s="107">
        <v>18.288</v>
      </c>
      <c r="IH17" s="107">
        <v>28.474</v>
      </c>
      <c r="II17" s="109">
        <f t="shared" si="16"/>
        <v>28.474</v>
      </c>
      <c r="IK17" s="144" t="s">
        <v>22</v>
      </c>
      <c r="IL17" s="397" t="s">
        <v>270</v>
      </c>
      <c r="IM17" s="139" t="s">
        <v>246</v>
      </c>
      <c r="IN17" s="141">
        <v>14.987</v>
      </c>
      <c r="IO17" s="141">
        <v>15.559</v>
      </c>
      <c r="IP17" s="145">
        <v>15.559</v>
      </c>
    </row>
    <row r="18" spans="1:250" ht="13.5" thickBot="1">
      <c r="A18" s="816"/>
      <c r="E18" s="6" t="s">
        <v>23</v>
      </c>
      <c r="F18" s="348" t="s">
        <v>44</v>
      </c>
      <c r="G18" s="9" t="s">
        <v>102</v>
      </c>
      <c r="H18" s="460">
        <v>0</v>
      </c>
      <c r="I18" s="469" t="s">
        <v>102</v>
      </c>
      <c r="Q18" s="6" t="s">
        <v>23</v>
      </c>
      <c r="R18" s="348" t="s">
        <v>570</v>
      </c>
      <c r="S18" s="469">
        <v>158.5</v>
      </c>
      <c r="U18" s="6" t="s">
        <v>23</v>
      </c>
      <c r="V18" s="348" t="s">
        <v>594</v>
      </c>
      <c r="W18" s="9" t="s">
        <v>102</v>
      </c>
      <c r="X18" s="460">
        <v>0</v>
      </c>
      <c r="Y18" s="469" t="s">
        <v>102</v>
      </c>
      <c r="AA18" s="6" t="s">
        <v>23</v>
      </c>
      <c r="AB18" s="348" t="s">
        <v>570</v>
      </c>
      <c r="AC18" s="469">
        <v>280</v>
      </c>
      <c r="AE18" s="6" t="s">
        <v>23</v>
      </c>
      <c r="AF18" s="348" t="s">
        <v>53</v>
      </c>
      <c r="AG18" s="9">
        <v>175</v>
      </c>
      <c r="AH18" s="460">
        <v>0</v>
      </c>
      <c r="AI18" s="469">
        <f t="shared" si="18"/>
        <v>175</v>
      </c>
      <c r="AK18" s="81" t="s">
        <v>23</v>
      </c>
      <c r="AL18" s="413" t="s">
        <v>53</v>
      </c>
      <c r="AM18" s="471" t="s">
        <v>102</v>
      </c>
      <c r="AN18" s="472">
        <v>0</v>
      </c>
      <c r="AO18" s="473" t="s">
        <v>102</v>
      </c>
      <c r="AQ18" s="6" t="s">
        <v>23</v>
      </c>
      <c r="AR18" s="348" t="s">
        <v>569</v>
      </c>
      <c r="AS18" s="9" t="s">
        <v>102</v>
      </c>
      <c r="AT18" s="460">
        <v>0</v>
      </c>
      <c r="AU18" s="469" t="s">
        <v>102</v>
      </c>
      <c r="BC18" s="81" t="s">
        <v>23</v>
      </c>
      <c r="BD18" s="413" t="s">
        <v>52</v>
      </c>
      <c r="BE18" s="471" t="s">
        <v>102</v>
      </c>
      <c r="BF18" s="472">
        <v>0</v>
      </c>
      <c r="BG18" s="473" t="s">
        <v>102</v>
      </c>
      <c r="BI18" s="6" t="s">
        <v>23</v>
      </c>
      <c r="BJ18" s="348" t="s">
        <v>617</v>
      </c>
      <c r="BK18" s="9">
        <v>80.5</v>
      </c>
      <c r="BL18" s="460">
        <v>0</v>
      </c>
      <c r="BM18" s="469">
        <f t="shared" si="8"/>
        <v>80.5</v>
      </c>
      <c r="BO18" s="6" t="s">
        <v>23</v>
      </c>
      <c r="BP18" s="348" t="s">
        <v>606</v>
      </c>
      <c r="BQ18" s="9">
        <v>72.5</v>
      </c>
      <c r="BR18" s="460">
        <v>0</v>
      </c>
      <c r="BS18" s="469">
        <f t="shared" si="9"/>
        <v>72.5</v>
      </c>
      <c r="BU18" s="81" t="s">
        <v>23</v>
      </c>
      <c r="BV18" s="488" t="s">
        <v>137</v>
      </c>
      <c r="BW18" s="489">
        <v>117</v>
      </c>
      <c r="BX18" s="491">
        <v>0</v>
      </c>
      <c r="BY18" s="490">
        <f>BX18+BW18</f>
        <v>117</v>
      </c>
      <c r="CA18" s="81" t="s">
        <v>23</v>
      </c>
      <c r="CB18" s="488" t="s">
        <v>361</v>
      </c>
      <c r="CC18" s="496" t="s">
        <v>102</v>
      </c>
      <c r="CD18" s="491">
        <v>0</v>
      </c>
      <c r="CE18" s="498" t="s">
        <v>102</v>
      </c>
      <c r="CG18" s="502" t="s">
        <v>23</v>
      </c>
      <c r="CH18" s="503" t="s">
        <v>51</v>
      </c>
      <c r="CI18" s="504" t="s">
        <v>102</v>
      </c>
      <c r="CK18" s="6" t="s">
        <v>23</v>
      </c>
      <c r="CL18" s="348" t="s">
        <v>55</v>
      </c>
      <c r="CM18" s="88">
        <v>65.09</v>
      </c>
      <c r="CO18" s="81" t="s">
        <v>23</v>
      </c>
      <c r="CP18" s="413" t="s">
        <v>55</v>
      </c>
      <c r="CQ18" s="89" t="s">
        <v>592</v>
      </c>
      <c r="CS18" s="6" t="s">
        <v>23</v>
      </c>
      <c r="CT18" s="348" t="s">
        <v>96</v>
      </c>
      <c r="CU18" s="88">
        <v>55.7</v>
      </c>
      <c r="CW18" s="6" t="s">
        <v>23</v>
      </c>
      <c r="CX18" s="348" t="s">
        <v>361</v>
      </c>
      <c r="CY18" s="88">
        <v>60.71</v>
      </c>
      <c r="DA18" s="6" t="s">
        <v>23</v>
      </c>
      <c r="DB18" s="348" t="s">
        <v>456</v>
      </c>
      <c r="DC18" s="88">
        <v>69.53</v>
      </c>
      <c r="DE18" s="6" t="s">
        <v>23</v>
      </c>
      <c r="DF18" s="348" t="s">
        <v>53</v>
      </c>
      <c r="DG18" s="88">
        <v>64.43</v>
      </c>
      <c r="DI18" s="81" t="s">
        <v>23</v>
      </c>
      <c r="DJ18" s="413" t="s">
        <v>456</v>
      </c>
      <c r="DK18" s="89" t="s">
        <v>102</v>
      </c>
      <c r="DM18" s="6" t="s">
        <v>23</v>
      </c>
      <c r="DN18" s="348" t="s">
        <v>208</v>
      </c>
      <c r="DO18" s="88" t="s">
        <v>102</v>
      </c>
      <c r="DS18" s="6" t="s">
        <v>23</v>
      </c>
      <c r="DT18" s="348" t="s">
        <v>55</v>
      </c>
      <c r="DU18" s="88">
        <v>68.01</v>
      </c>
      <c r="DY18" s="6" t="s">
        <v>23</v>
      </c>
      <c r="DZ18" s="348" t="s">
        <v>231</v>
      </c>
      <c r="EA18" s="88">
        <v>37.13</v>
      </c>
      <c r="EE18" s="6" t="s">
        <v>23</v>
      </c>
      <c r="EF18" s="348" t="s">
        <v>108</v>
      </c>
      <c r="EG18" s="88" t="s">
        <v>102</v>
      </c>
      <c r="EK18" s="6" t="s">
        <v>23</v>
      </c>
      <c r="EL18" s="348" t="s">
        <v>494</v>
      </c>
      <c r="EM18" s="88">
        <v>39.45</v>
      </c>
      <c r="EQ18" s="6" t="s">
        <v>23</v>
      </c>
      <c r="ER18" s="348" t="s">
        <v>110</v>
      </c>
      <c r="ES18" s="88">
        <v>37.52</v>
      </c>
      <c r="EW18" s="6" t="s">
        <v>23</v>
      </c>
      <c r="EX18" s="348" t="s">
        <v>165</v>
      </c>
      <c r="EY18" s="88">
        <v>43.5</v>
      </c>
      <c r="FC18" s="6" t="s">
        <v>23</v>
      </c>
      <c r="FD18" s="348" t="s">
        <v>54</v>
      </c>
      <c r="FE18" s="88">
        <v>34.82</v>
      </c>
      <c r="FI18" s="6" t="s">
        <v>23</v>
      </c>
      <c r="FJ18" s="348" t="s">
        <v>191</v>
      </c>
      <c r="FK18" s="88">
        <v>32.47</v>
      </c>
      <c r="FO18" s="6" t="s">
        <v>23</v>
      </c>
      <c r="FP18" s="348" t="s">
        <v>109</v>
      </c>
      <c r="FQ18" s="88">
        <v>43.34</v>
      </c>
      <c r="FU18" s="6" t="s">
        <v>23</v>
      </c>
      <c r="FV18" s="348" t="s">
        <v>105</v>
      </c>
      <c r="FW18" s="88">
        <v>28.88</v>
      </c>
      <c r="GA18" s="52" t="s">
        <v>23</v>
      </c>
      <c r="GB18" s="391" t="s">
        <v>147</v>
      </c>
      <c r="GC18" s="78" t="s">
        <v>148</v>
      </c>
      <c r="GD18" s="78" t="s">
        <v>148</v>
      </c>
      <c r="GE18" s="101">
        <v>24.215</v>
      </c>
      <c r="GF18" s="57"/>
      <c r="GG18" s="57"/>
      <c r="GH18" s="57"/>
      <c r="GI18" s="57"/>
      <c r="GK18" s="52" t="s">
        <v>23</v>
      </c>
      <c r="GL18" s="391" t="s">
        <v>164</v>
      </c>
      <c r="GM18" s="107">
        <v>20.312</v>
      </c>
      <c r="GN18" s="107">
        <v>20.312</v>
      </c>
      <c r="GO18" s="109">
        <v>17.592</v>
      </c>
      <c r="GU18" s="52" t="s">
        <v>23</v>
      </c>
      <c r="GV18" s="391" t="s">
        <v>117</v>
      </c>
      <c r="GW18" s="107">
        <v>16.932</v>
      </c>
      <c r="GX18" s="107">
        <v>16.907</v>
      </c>
      <c r="GY18" s="109">
        <v>16.932</v>
      </c>
      <c r="GZ18" s="57"/>
      <c r="HE18" s="52" t="s">
        <v>23</v>
      </c>
      <c r="HF18" s="391" t="s">
        <v>202</v>
      </c>
      <c r="HG18" s="107">
        <v>16.002</v>
      </c>
      <c r="HH18" s="107">
        <v>15.524</v>
      </c>
      <c r="HI18" s="109">
        <f t="shared" si="12"/>
        <v>16.002</v>
      </c>
      <c r="HJ18" s="57"/>
      <c r="HK18" s="115"/>
      <c r="HL18" s="115"/>
      <c r="HM18" s="115"/>
      <c r="HO18" s="52" t="s">
        <v>23</v>
      </c>
      <c r="HP18" s="391" t="s">
        <v>232</v>
      </c>
      <c r="HQ18" s="107">
        <v>15.919</v>
      </c>
      <c r="HR18" s="107">
        <v>15.333</v>
      </c>
      <c r="HS18" s="109">
        <f t="shared" si="14"/>
        <v>15.919</v>
      </c>
      <c r="HT18" s="57"/>
      <c r="HU18" s="57"/>
      <c r="HV18" s="57"/>
      <c r="HW18" s="57"/>
      <c r="HY18" s="52" t="s">
        <v>23</v>
      </c>
      <c r="HZ18" s="391" t="s">
        <v>260</v>
      </c>
      <c r="IA18" s="78" t="s">
        <v>247</v>
      </c>
      <c r="IB18" s="107">
        <v>14.896</v>
      </c>
      <c r="IC18" s="107">
        <v>16.104</v>
      </c>
      <c r="ID18" s="108">
        <f t="shared" si="15"/>
        <v>16.104</v>
      </c>
      <c r="IE18" s="392" t="s">
        <v>161</v>
      </c>
      <c r="IF18" s="78" t="s">
        <v>246</v>
      </c>
      <c r="IG18" s="107">
        <v>33.457</v>
      </c>
      <c r="IH18" s="107">
        <v>34.735</v>
      </c>
      <c r="II18" s="109">
        <f t="shared" si="16"/>
        <v>34.735</v>
      </c>
      <c r="IK18" s="144" t="s">
        <v>23</v>
      </c>
      <c r="IL18" s="397" t="s">
        <v>271</v>
      </c>
      <c r="IM18" s="139" t="s">
        <v>246</v>
      </c>
      <c r="IN18" s="141">
        <v>15.454</v>
      </c>
      <c r="IO18" s="141">
        <v>15.682</v>
      </c>
      <c r="IP18" s="145">
        <v>15.682</v>
      </c>
    </row>
    <row r="19" spans="1:250" ht="13.5" thickBot="1">
      <c r="A19" s="816"/>
      <c r="E19" s="81" t="s">
        <v>24</v>
      </c>
      <c r="F19" s="413" t="s">
        <v>204</v>
      </c>
      <c r="G19" s="471" t="s">
        <v>592</v>
      </c>
      <c r="H19" s="472">
        <v>0</v>
      </c>
      <c r="I19" s="473" t="s">
        <v>592</v>
      </c>
      <c r="Q19" s="6" t="s">
        <v>24</v>
      </c>
      <c r="R19" s="348" t="s">
        <v>54</v>
      </c>
      <c r="S19" s="469">
        <v>174</v>
      </c>
      <c r="U19" s="81" t="s">
        <v>24</v>
      </c>
      <c r="V19" s="413" t="s">
        <v>44</v>
      </c>
      <c r="W19" s="471">
        <v>78</v>
      </c>
      <c r="X19" s="472">
        <v>0</v>
      </c>
      <c r="Y19" s="473" t="s">
        <v>102</v>
      </c>
      <c r="AA19" s="339" t="s">
        <v>24</v>
      </c>
      <c r="AB19" s="461" t="s">
        <v>51</v>
      </c>
      <c r="AC19" s="470" t="s">
        <v>102</v>
      </c>
      <c r="AE19" s="6" t="s">
        <v>24</v>
      </c>
      <c r="AF19" s="348" t="s">
        <v>596</v>
      </c>
      <c r="AG19" s="9">
        <v>192</v>
      </c>
      <c r="AH19" s="460">
        <v>20</v>
      </c>
      <c r="AI19" s="469">
        <f t="shared" si="18"/>
        <v>212</v>
      </c>
      <c r="AQ19" s="81" t="s">
        <v>24</v>
      </c>
      <c r="AR19" s="488" t="s">
        <v>54</v>
      </c>
      <c r="AS19" s="489" t="s">
        <v>102</v>
      </c>
      <c r="AT19" s="472">
        <v>0</v>
      </c>
      <c r="AU19" s="490" t="s">
        <v>102</v>
      </c>
      <c r="BI19" s="6" t="s">
        <v>24</v>
      </c>
      <c r="BJ19" s="348" t="s">
        <v>55</v>
      </c>
      <c r="BK19" s="9">
        <v>63</v>
      </c>
      <c r="BL19" s="460">
        <v>20</v>
      </c>
      <c r="BM19" s="469">
        <f t="shared" si="8"/>
        <v>83</v>
      </c>
      <c r="BO19" s="6" t="s">
        <v>24</v>
      </c>
      <c r="BP19" s="348" t="s">
        <v>621</v>
      </c>
      <c r="BQ19" s="9">
        <v>77</v>
      </c>
      <c r="BR19" s="460">
        <v>0</v>
      </c>
      <c r="BS19" s="469">
        <f t="shared" si="9"/>
        <v>77</v>
      </c>
      <c r="BU19" s="331"/>
      <c r="BV19" s="331"/>
      <c r="BW19" s="331"/>
      <c r="BX19" s="331"/>
      <c r="BY19" s="331"/>
      <c r="CA19" s="331"/>
      <c r="CB19" s="331"/>
      <c r="CC19" s="331"/>
      <c r="CD19" s="331"/>
      <c r="CE19" s="331"/>
      <c r="CG19" s="331"/>
      <c r="CH19" s="331"/>
      <c r="CI19" s="331"/>
      <c r="CK19" s="6" t="s">
        <v>24</v>
      </c>
      <c r="CL19" s="348" t="s">
        <v>589</v>
      </c>
      <c r="CM19" s="88">
        <v>77.95</v>
      </c>
      <c r="CO19" s="331"/>
      <c r="CP19" s="331"/>
      <c r="CQ19" s="331"/>
      <c r="CS19" s="6" t="s">
        <v>24</v>
      </c>
      <c r="CT19" s="348" t="s">
        <v>166</v>
      </c>
      <c r="CU19" s="88">
        <v>59.85</v>
      </c>
      <c r="CW19" s="339" t="s">
        <v>24</v>
      </c>
      <c r="CX19" s="461" t="s">
        <v>51</v>
      </c>
      <c r="CY19" s="500" t="s">
        <v>102</v>
      </c>
      <c r="DA19" s="6" t="s">
        <v>24</v>
      </c>
      <c r="DB19" s="348" t="s">
        <v>115</v>
      </c>
      <c r="DC19" s="88">
        <v>71.66</v>
      </c>
      <c r="DE19" s="6" t="s">
        <v>24</v>
      </c>
      <c r="DF19" s="348" t="s">
        <v>618</v>
      </c>
      <c r="DG19" s="88">
        <v>64.53</v>
      </c>
      <c r="DI19" s="331"/>
      <c r="DJ19" s="331"/>
      <c r="DK19" s="331"/>
      <c r="DM19" s="6" t="s">
        <v>24</v>
      </c>
      <c r="DN19" s="348" t="s">
        <v>655</v>
      </c>
      <c r="DO19" s="88" t="s">
        <v>102</v>
      </c>
      <c r="DS19" s="81" t="s">
        <v>24</v>
      </c>
      <c r="DT19" s="413" t="s">
        <v>118</v>
      </c>
      <c r="DU19" s="89" t="s">
        <v>102</v>
      </c>
      <c r="DY19" s="6" t="s">
        <v>24</v>
      </c>
      <c r="DZ19" s="348" t="s">
        <v>117</v>
      </c>
      <c r="EA19" s="88">
        <v>37.81</v>
      </c>
      <c r="EE19" s="6" t="s">
        <v>24</v>
      </c>
      <c r="EF19" s="348" t="s">
        <v>488</v>
      </c>
      <c r="EG19" s="88" t="s">
        <v>102</v>
      </c>
      <c r="EK19" s="6" t="s">
        <v>24</v>
      </c>
      <c r="EL19" s="348" t="s">
        <v>238</v>
      </c>
      <c r="EM19" s="88">
        <v>44.12</v>
      </c>
      <c r="EQ19" s="6" t="s">
        <v>24</v>
      </c>
      <c r="ER19" s="348" t="s">
        <v>117</v>
      </c>
      <c r="ES19" s="88">
        <v>50.58</v>
      </c>
      <c r="EW19" s="6" t="s">
        <v>24</v>
      </c>
      <c r="EX19" s="348" t="s">
        <v>110</v>
      </c>
      <c r="EY19" s="88">
        <v>54.72</v>
      </c>
      <c r="FC19" s="6" t="s">
        <v>24</v>
      </c>
      <c r="FD19" s="348" t="s">
        <v>48</v>
      </c>
      <c r="FE19" s="88">
        <v>38.21</v>
      </c>
      <c r="FI19" s="6" t="s">
        <v>24</v>
      </c>
      <c r="FJ19" s="348" t="s">
        <v>100</v>
      </c>
      <c r="FK19" s="88">
        <v>34.65</v>
      </c>
      <c r="FO19" s="6" t="s">
        <v>24</v>
      </c>
      <c r="FP19" s="348" t="s">
        <v>110</v>
      </c>
      <c r="FQ19" s="88">
        <v>63.58</v>
      </c>
      <c r="FU19" s="6" t="s">
        <v>24</v>
      </c>
      <c r="FV19" s="348" t="s">
        <v>106</v>
      </c>
      <c r="FW19" s="88">
        <v>28.91</v>
      </c>
      <c r="GA19" s="52" t="s">
        <v>24</v>
      </c>
      <c r="GB19" s="391" t="s">
        <v>191</v>
      </c>
      <c r="GC19" s="78" t="s">
        <v>149</v>
      </c>
      <c r="GD19" s="100">
        <v>28.315</v>
      </c>
      <c r="GE19" s="46" t="s">
        <v>149</v>
      </c>
      <c r="GF19" s="57"/>
      <c r="GG19" s="57"/>
      <c r="GH19" s="57"/>
      <c r="GI19" s="57"/>
      <c r="GK19" s="52" t="s">
        <v>24</v>
      </c>
      <c r="GL19" s="391" t="s">
        <v>100</v>
      </c>
      <c r="GM19" s="107">
        <v>20.906</v>
      </c>
      <c r="GN19" s="107">
        <v>19.378</v>
      </c>
      <c r="GO19" s="109">
        <v>20.906</v>
      </c>
      <c r="GU19" s="52" t="s">
        <v>24</v>
      </c>
      <c r="GV19" s="391" t="s">
        <v>180</v>
      </c>
      <c r="GW19" s="107">
        <v>17.799</v>
      </c>
      <c r="GX19" s="107">
        <v>17.672</v>
      </c>
      <c r="GY19" s="109">
        <v>17.799</v>
      </c>
      <c r="GZ19" s="57"/>
      <c r="HE19" s="52" t="s">
        <v>24</v>
      </c>
      <c r="HF19" s="391" t="s">
        <v>203</v>
      </c>
      <c r="HG19" s="107">
        <v>15.76</v>
      </c>
      <c r="HH19" s="107">
        <v>16.194</v>
      </c>
      <c r="HI19" s="109">
        <f t="shared" si="12"/>
        <v>16.194</v>
      </c>
      <c r="HJ19" s="57"/>
      <c r="HK19" s="115"/>
      <c r="HL19" s="115"/>
      <c r="HM19" s="115"/>
      <c r="HO19" s="52" t="s">
        <v>24</v>
      </c>
      <c r="HP19" s="391" t="s">
        <v>211</v>
      </c>
      <c r="HQ19" s="107">
        <v>15.43</v>
      </c>
      <c r="HR19" s="107">
        <v>16.136</v>
      </c>
      <c r="HS19" s="109">
        <f t="shared" si="14"/>
        <v>16.136</v>
      </c>
      <c r="HT19" s="57"/>
      <c r="HU19" s="57"/>
      <c r="HV19" s="57"/>
      <c r="HW19" s="57"/>
      <c r="HY19" s="52" t="s">
        <v>24</v>
      </c>
      <c r="HZ19" s="391" t="s">
        <v>230</v>
      </c>
      <c r="IA19" s="78" t="s">
        <v>255</v>
      </c>
      <c r="IB19" s="107">
        <v>16.203</v>
      </c>
      <c r="IC19" s="107">
        <v>15.98</v>
      </c>
      <c r="ID19" s="108">
        <f t="shared" si="15"/>
        <v>16.203</v>
      </c>
      <c r="IE19" s="410" t="s">
        <v>53</v>
      </c>
      <c r="IF19" s="103" t="s">
        <v>248</v>
      </c>
      <c r="IG19" s="110">
        <v>39.665</v>
      </c>
      <c r="IH19" s="110">
        <v>39.315</v>
      </c>
      <c r="II19" s="111">
        <f t="shared" si="16"/>
        <v>39.665</v>
      </c>
      <c r="IK19" s="144" t="s">
        <v>24</v>
      </c>
      <c r="IL19" s="140" t="s">
        <v>272</v>
      </c>
      <c r="IM19" s="139" t="s">
        <v>247</v>
      </c>
      <c r="IN19" s="141">
        <v>14.987</v>
      </c>
      <c r="IO19" s="141">
        <v>15.705</v>
      </c>
      <c r="IP19" s="145">
        <v>15.705</v>
      </c>
    </row>
    <row r="20" spans="1:250" ht="13.5" thickBot="1">
      <c r="A20" s="816"/>
      <c r="Q20" s="6" t="s">
        <v>25</v>
      </c>
      <c r="R20" s="348" t="s">
        <v>104</v>
      </c>
      <c r="S20" s="469" t="s">
        <v>102</v>
      </c>
      <c r="AA20" s="484" t="s">
        <v>25</v>
      </c>
      <c r="AB20" s="485" t="s">
        <v>602</v>
      </c>
      <c r="AC20" s="486" t="s">
        <v>102</v>
      </c>
      <c r="AE20" s="6" t="s">
        <v>25</v>
      </c>
      <c r="AF20" s="348" t="s">
        <v>44</v>
      </c>
      <c r="AG20" s="9">
        <v>247</v>
      </c>
      <c r="AH20" s="460">
        <v>0</v>
      </c>
      <c r="AI20" s="469">
        <f t="shared" si="18"/>
        <v>247</v>
      </c>
      <c r="BI20" s="6" t="s">
        <v>25</v>
      </c>
      <c r="BJ20" s="348" t="s">
        <v>105</v>
      </c>
      <c r="BK20" s="9">
        <v>86.5</v>
      </c>
      <c r="BL20" s="460">
        <v>0</v>
      </c>
      <c r="BM20" s="469">
        <f t="shared" si="8"/>
        <v>86.5</v>
      </c>
      <c r="BO20" s="6" t="s">
        <v>25</v>
      </c>
      <c r="BP20" s="348" t="s">
        <v>611</v>
      </c>
      <c r="BQ20" s="9">
        <v>78</v>
      </c>
      <c r="BR20" s="460">
        <v>0</v>
      </c>
      <c r="BS20" s="469">
        <f t="shared" si="9"/>
        <v>78</v>
      </c>
      <c r="BU20" s="330" t="s">
        <v>625</v>
      </c>
      <c r="CA20" s="817" t="s">
        <v>692</v>
      </c>
      <c r="CB20" s="816"/>
      <c r="CC20" s="816"/>
      <c r="CD20" s="816"/>
      <c r="CE20" s="816"/>
      <c r="CG20" s="330"/>
      <c r="CH20" s="422" t="s">
        <v>51</v>
      </c>
      <c r="CI20" s="505">
        <v>37.41</v>
      </c>
      <c r="CK20" s="6" t="s">
        <v>25</v>
      </c>
      <c r="CL20" s="348" t="s">
        <v>617</v>
      </c>
      <c r="CM20" s="88">
        <v>87.02</v>
      </c>
      <c r="CO20" s="817" t="s">
        <v>693</v>
      </c>
      <c r="CP20" s="816"/>
      <c r="CQ20" s="816"/>
      <c r="CS20" s="6" t="s">
        <v>25</v>
      </c>
      <c r="CT20" s="348" t="s">
        <v>208</v>
      </c>
      <c r="CU20" s="88">
        <v>62.22</v>
      </c>
      <c r="CW20" s="6" t="s">
        <v>25</v>
      </c>
      <c r="CX20" s="348" t="s">
        <v>204</v>
      </c>
      <c r="CY20" s="88" t="s">
        <v>102</v>
      </c>
      <c r="DA20" s="339" t="s">
        <v>25</v>
      </c>
      <c r="DB20" s="461" t="s">
        <v>51</v>
      </c>
      <c r="DC20" s="500" t="s">
        <v>102</v>
      </c>
      <c r="DE20" s="478" t="s">
        <v>25</v>
      </c>
      <c r="DF20" s="479" t="s">
        <v>64</v>
      </c>
      <c r="DG20" s="88">
        <v>66.36</v>
      </c>
      <c r="DI20" s="331"/>
      <c r="DJ20" s="331"/>
      <c r="DK20" s="331"/>
      <c r="DM20" s="6" t="s">
        <v>25</v>
      </c>
      <c r="DN20" s="348" t="s">
        <v>118</v>
      </c>
      <c r="DO20" s="88" t="s">
        <v>102</v>
      </c>
      <c r="DY20" s="6" t="s">
        <v>25</v>
      </c>
      <c r="DZ20" s="348" t="s">
        <v>479</v>
      </c>
      <c r="EA20" s="88">
        <v>39.24</v>
      </c>
      <c r="EE20" s="91" t="s">
        <v>25</v>
      </c>
      <c r="EF20" s="414" t="s">
        <v>58</v>
      </c>
      <c r="EG20" s="92" t="s">
        <v>102</v>
      </c>
      <c r="EK20" s="6" t="s">
        <v>25</v>
      </c>
      <c r="EL20" s="348" t="s">
        <v>137</v>
      </c>
      <c r="EM20" s="88">
        <v>52.27</v>
      </c>
      <c r="EQ20" s="6" t="s">
        <v>25</v>
      </c>
      <c r="ER20" s="348" t="s">
        <v>165</v>
      </c>
      <c r="ES20" s="88" t="s">
        <v>102</v>
      </c>
      <c r="EW20" s="6" t="s">
        <v>25</v>
      </c>
      <c r="EX20" s="348" t="s">
        <v>505</v>
      </c>
      <c r="EY20" s="88">
        <v>73.2</v>
      </c>
      <c r="FC20" s="6" t="s">
        <v>25</v>
      </c>
      <c r="FD20" s="348" t="s">
        <v>64</v>
      </c>
      <c r="FE20" s="88">
        <v>38.46</v>
      </c>
      <c r="FI20" s="6" t="s">
        <v>25</v>
      </c>
      <c r="FJ20" s="348" t="s">
        <v>165</v>
      </c>
      <c r="FK20" s="88">
        <v>45.6</v>
      </c>
      <c r="FO20" s="6" t="s">
        <v>25</v>
      </c>
      <c r="FP20" s="348" t="s">
        <v>48</v>
      </c>
      <c r="FQ20" s="88" t="s">
        <v>102</v>
      </c>
      <c r="FU20" s="6" t="s">
        <v>25</v>
      </c>
      <c r="FV20" s="348" t="s">
        <v>119</v>
      </c>
      <c r="FW20" s="88">
        <v>32.68</v>
      </c>
      <c r="GA20" s="52" t="s">
        <v>25</v>
      </c>
      <c r="GB20" s="391" t="s">
        <v>120</v>
      </c>
      <c r="GC20" s="78" t="s">
        <v>150</v>
      </c>
      <c r="GD20" s="100">
        <v>28.891</v>
      </c>
      <c r="GE20" s="46" t="s">
        <v>150</v>
      </c>
      <c r="GF20" s="57"/>
      <c r="GG20" s="57"/>
      <c r="GH20" s="57"/>
      <c r="GI20" s="57"/>
      <c r="GK20" s="52" t="s">
        <v>25</v>
      </c>
      <c r="GL20" s="391" t="s">
        <v>118</v>
      </c>
      <c r="GM20" s="107">
        <v>21.524</v>
      </c>
      <c r="GN20" s="107">
        <v>21.524</v>
      </c>
      <c r="GO20" s="109">
        <v>21.326</v>
      </c>
      <c r="GU20" s="52" t="s">
        <v>25</v>
      </c>
      <c r="GV20" s="391" t="s">
        <v>181</v>
      </c>
      <c r="GW20" s="107">
        <v>17.968</v>
      </c>
      <c r="GX20" s="107">
        <v>17.968</v>
      </c>
      <c r="GY20" s="109">
        <v>16.469</v>
      </c>
      <c r="GZ20" s="57"/>
      <c r="HE20" s="52" t="s">
        <v>25</v>
      </c>
      <c r="HF20" s="391" t="s">
        <v>204</v>
      </c>
      <c r="HG20" s="107">
        <v>16.352</v>
      </c>
      <c r="HH20" s="107">
        <v>16.059</v>
      </c>
      <c r="HI20" s="109">
        <f t="shared" si="12"/>
        <v>16.352</v>
      </c>
      <c r="HJ20" s="57"/>
      <c r="HK20" s="115"/>
      <c r="HL20" s="115"/>
      <c r="HM20" s="115"/>
      <c r="HO20" s="52" t="s">
        <v>25</v>
      </c>
      <c r="HP20" s="391" t="s">
        <v>161</v>
      </c>
      <c r="HQ20" s="107">
        <v>16.148</v>
      </c>
      <c r="HR20" s="107">
        <v>15.948</v>
      </c>
      <c r="HS20" s="109">
        <f t="shared" si="14"/>
        <v>16.148</v>
      </c>
      <c r="HT20" s="57"/>
      <c r="HU20" s="57"/>
      <c r="HV20" s="57"/>
      <c r="HW20" s="57"/>
      <c r="HY20" s="52" t="s">
        <v>25</v>
      </c>
      <c r="HZ20" s="391" t="s">
        <v>162</v>
      </c>
      <c r="IA20" s="78" t="s">
        <v>248</v>
      </c>
      <c r="IB20" s="107">
        <v>16.541</v>
      </c>
      <c r="IC20" s="107">
        <v>15.706</v>
      </c>
      <c r="ID20" s="109">
        <f t="shared" si="15"/>
        <v>16.541</v>
      </c>
      <c r="IK20" s="144" t="s">
        <v>25</v>
      </c>
      <c r="IL20" s="140" t="s">
        <v>273</v>
      </c>
      <c r="IM20" s="139" t="s">
        <v>248</v>
      </c>
      <c r="IN20" s="141">
        <v>15.362</v>
      </c>
      <c r="IO20" s="141">
        <v>15.71</v>
      </c>
      <c r="IP20" s="145">
        <v>15.71</v>
      </c>
    </row>
    <row r="21" spans="1:250" ht="13.5" thickBot="1">
      <c r="A21" s="816"/>
      <c r="Q21" s="6" t="s">
        <v>26</v>
      </c>
      <c r="R21" s="479" t="s">
        <v>117</v>
      </c>
      <c r="S21" s="482" t="s">
        <v>102</v>
      </c>
      <c r="U21" s="816" t="s">
        <v>689</v>
      </c>
      <c r="V21" s="816"/>
      <c r="W21" s="816"/>
      <c r="X21" s="816"/>
      <c r="Y21" s="816"/>
      <c r="AE21" s="6" t="s">
        <v>26</v>
      </c>
      <c r="AF21" s="348" t="s">
        <v>121</v>
      </c>
      <c r="AG21" s="9">
        <v>173.5</v>
      </c>
      <c r="AH21" s="460">
        <v>0</v>
      </c>
      <c r="AI21" s="469">
        <f t="shared" si="18"/>
        <v>173.5</v>
      </c>
      <c r="AQ21" s="820" t="s">
        <v>690</v>
      </c>
      <c r="AR21" s="820"/>
      <c r="AS21" s="820"/>
      <c r="AT21" s="820"/>
      <c r="AU21" s="820"/>
      <c r="BI21" s="6" t="s">
        <v>26</v>
      </c>
      <c r="BJ21" s="479" t="s">
        <v>165</v>
      </c>
      <c r="BK21" s="480">
        <v>96</v>
      </c>
      <c r="BL21" s="481">
        <v>0</v>
      </c>
      <c r="BM21" s="482">
        <f t="shared" si="8"/>
        <v>96</v>
      </c>
      <c r="BO21" s="6" t="s">
        <v>26</v>
      </c>
      <c r="BP21" s="479" t="s">
        <v>64</v>
      </c>
      <c r="BQ21" s="480">
        <v>61</v>
      </c>
      <c r="BR21" s="481">
        <v>20</v>
      </c>
      <c r="BS21" s="482">
        <f t="shared" si="9"/>
        <v>81</v>
      </c>
      <c r="BU21" s="331" t="s">
        <v>8</v>
      </c>
      <c r="BV21" s="63" t="s">
        <v>53</v>
      </c>
      <c r="BW21" s="426"/>
      <c r="BX21" s="331"/>
      <c r="BY21" s="494">
        <v>41.6</v>
      </c>
      <c r="CA21" s="816"/>
      <c r="CB21" s="816"/>
      <c r="CC21" s="816"/>
      <c r="CD21" s="816"/>
      <c r="CE21" s="816"/>
      <c r="CG21" s="331"/>
      <c r="CH21" s="422" t="s">
        <v>630</v>
      </c>
      <c r="CI21" s="426"/>
      <c r="CK21" s="6" t="s">
        <v>26</v>
      </c>
      <c r="CL21" s="479" t="s">
        <v>618</v>
      </c>
      <c r="CM21" s="497">
        <v>113.09</v>
      </c>
      <c r="CO21" s="816"/>
      <c r="CP21" s="816"/>
      <c r="CQ21" s="816"/>
      <c r="CS21" s="6" t="s">
        <v>26</v>
      </c>
      <c r="CT21" s="479" t="s">
        <v>121</v>
      </c>
      <c r="CU21" s="497">
        <v>62.87</v>
      </c>
      <c r="CW21" s="81" t="s">
        <v>26</v>
      </c>
      <c r="CX21" s="488" t="s">
        <v>52</v>
      </c>
      <c r="CY21" s="498" t="s">
        <v>102</v>
      </c>
      <c r="DA21" s="6" t="s">
        <v>26</v>
      </c>
      <c r="DB21" s="348" t="s">
        <v>647</v>
      </c>
      <c r="DC21" s="88" t="s">
        <v>102</v>
      </c>
      <c r="DE21" s="6" t="s">
        <v>26</v>
      </c>
      <c r="DF21" s="348" t="s">
        <v>60</v>
      </c>
      <c r="DG21" s="88" t="s">
        <v>102</v>
      </c>
      <c r="DI21" s="331"/>
      <c r="DJ21" s="331"/>
      <c r="DK21" s="331"/>
      <c r="DM21" s="81" t="s">
        <v>26</v>
      </c>
      <c r="DN21" s="413" t="s">
        <v>48</v>
      </c>
      <c r="DO21" s="89" t="s">
        <v>102</v>
      </c>
      <c r="DS21" s="819" t="s">
        <v>694</v>
      </c>
      <c r="DT21" s="819"/>
      <c r="DU21" s="819"/>
      <c r="DV21" s="819"/>
      <c r="DW21" s="819"/>
      <c r="DY21" s="81" t="s">
        <v>26</v>
      </c>
      <c r="DZ21" s="413" t="s">
        <v>258</v>
      </c>
      <c r="EA21" s="89">
        <v>72.33</v>
      </c>
      <c r="EG21" s="357"/>
      <c r="EK21" s="6" t="s">
        <v>26</v>
      </c>
      <c r="EL21" s="348" t="s">
        <v>53</v>
      </c>
      <c r="EM21" s="39" t="s">
        <v>102</v>
      </c>
      <c r="EQ21" s="6" t="s">
        <v>26</v>
      </c>
      <c r="ER21" s="348" t="s">
        <v>52</v>
      </c>
      <c r="ES21" s="88" t="s">
        <v>102</v>
      </c>
      <c r="EW21" s="91" t="s">
        <v>26</v>
      </c>
      <c r="EX21" s="414" t="s">
        <v>58</v>
      </c>
      <c r="EY21" s="92" t="s">
        <v>102</v>
      </c>
      <c r="FC21" s="6" t="s">
        <v>26</v>
      </c>
      <c r="FD21" s="348" t="s">
        <v>507</v>
      </c>
      <c r="FE21" s="88">
        <v>38.67</v>
      </c>
      <c r="FI21" s="6" t="s">
        <v>26</v>
      </c>
      <c r="FJ21" s="348" t="s">
        <v>110</v>
      </c>
      <c r="FK21" s="88">
        <v>46.04</v>
      </c>
      <c r="FO21" s="6" t="s">
        <v>26</v>
      </c>
      <c r="FP21" s="348" t="s">
        <v>111</v>
      </c>
      <c r="FQ21" s="88" t="s">
        <v>102</v>
      </c>
      <c r="FU21" s="6" t="s">
        <v>26</v>
      </c>
      <c r="FV21" s="348" t="s">
        <v>120</v>
      </c>
      <c r="FW21" s="88">
        <v>36.15</v>
      </c>
      <c r="GA21" s="52" t="s">
        <v>26</v>
      </c>
      <c r="GB21" s="391" t="s">
        <v>195</v>
      </c>
      <c r="GC21" s="78" t="s">
        <v>151</v>
      </c>
      <c r="GD21" s="78" t="s">
        <v>151</v>
      </c>
      <c r="GE21" s="102">
        <v>24.99</v>
      </c>
      <c r="GF21" s="57"/>
      <c r="GG21" s="57"/>
      <c r="GH21" s="57"/>
      <c r="GI21" s="57"/>
      <c r="GK21" s="52" t="s">
        <v>26</v>
      </c>
      <c r="GL21" s="391" t="s">
        <v>48</v>
      </c>
      <c r="GM21" s="107">
        <v>21.74</v>
      </c>
      <c r="GN21" s="107">
        <v>21.74</v>
      </c>
      <c r="GO21" s="109">
        <v>20.795</v>
      </c>
      <c r="GU21" s="52" t="s">
        <v>26</v>
      </c>
      <c r="GV21" s="391" t="s">
        <v>48</v>
      </c>
      <c r="GW21" s="107">
        <v>18.804</v>
      </c>
      <c r="GX21" s="107">
        <v>18.789</v>
      </c>
      <c r="GY21" s="109">
        <v>18.804</v>
      </c>
      <c r="GZ21" s="57"/>
      <c r="HE21" s="52" t="s">
        <v>26</v>
      </c>
      <c r="HF21" s="391" t="s">
        <v>181</v>
      </c>
      <c r="HG21" s="107">
        <v>16.567</v>
      </c>
      <c r="HH21" s="107">
        <v>15.674</v>
      </c>
      <c r="HI21" s="109">
        <f t="shared" si="12"/>
        <v>16.567</v>
      </c>
      <c r="HJ21" s="57"/>
      <c r="HK21" s="115"/>
      <c r="HL21" s="115"/>
      <c r="HM21" s="115"/>
      <c r="HO21" s="52" t="s">
        <v>26</v>
      </c>
      <c r="HP21" s="391" t="s">
        <v>233</v>
      </c>
      <c r="HQ21" s="107">
        <v>15.182</v>
      </c>
      <c r="HR21" s="107">
        <v>16.222</v>
      </c>
      <c r="HS21" s="109">
        <f t="shared" si="14"/>
        <v>16.222</v>
      </c>
      <c r="HT21" s="57"/>
      <c r="HU21" s="57"/>
      <c r="HV21" s="57"/>
      <c r="HW21" s="57"/>
      <c r="HY21" s="52" t="s">
        <v>26</v>
      </c>
      <c r="HZ21" s="391" t="s">
        <v>55</v>
      </c>
      <c r="IA21" s="78" t="s">
        <v>248</v>
      </c>
      <c r="IB21" s="107">
        <v>16.328</v>
      </c>
      <c r="IC21" s="107">
        <v>16.551</v>
      </c>
      <c r="ID21" s="109">
        <f t="shared" si="15"/>
        <v>16.551</v>
      </c>
      <c r="IK21" s="144" t="s">
        <v>26</v>
      </c>
      <c r="IL21" s="397" t="s">
        <v>274</v>
      </c>
      <c r="IM21" s="139" t="s">
        <v>248</v>
      </c>
      <c r="IN21" s="141">
        <v>14.622</v>
      </c>
      <c r="IO21" s="141">
        <v>15.736</v>
      </c>
      <c r="IP21" s="145">
        <v>15.736</v>
      </c>
    </row>
    <row r="22" spans="1:250" ht="13.5" thickBot="1">
      <c r="A22" s="816"/>
      <c r="Q22" s="6" t="s">
        <v>27</v>
      </c>
      <c r="R22" s="348" t="s">
        <v>569</v>
      </c>
      <c r="S22" s="469" t="s">
        <v>102</v>
      </c>
      <c r="U22" s="816"/>
      <c r="V22" s="816"/>
      <c r="W22" s="816"/>
      <c r="X22" s="816"/>
      <c r="Y22" s="816"/>
      <c r="AE22" s="6" t="s">
        <v>27</v>
      </c>
      <c r="AF22" s="348" t="s">
        <v>117</v>
      </c>
      <c r="AG22" s="9">
        <v>307</v>
      </c>
      <c r="AH22" s="460">
        <v>0</v>
      </c>
      <c r="AI22" s="469">
        <f t="shared" si="18"/>
        <v>307</v>
      </c>
      <c r="AQ22" s="820"/>
      <c r="AR22" s="820"/>
      <c r="AS22" s="820"/>
      <c r="AT22" s="820"/>
      <c r="AU22" s="820"/>
      <c r="BI22" s="81" t="s">
        <v>27</v>
      </c>
      <c r="BJ22" s="488" t="s">
        <v>570</v>
      </c>
      <c r="BK22" s="489" t="s">
        <v>102</v>
      </c>
      <c r="BL22" s="472">
        <v>0</v>
      </c>
      <c r="BM22" s="490" t="s">
        <v>102</v>
      </c>
      <c r="BO22" s="6" t="s">
        <v>27</v>
      </c>
      <c r="BP22" s="479" t="s">
        <v>104</v>
      </c>
      <c r="BQ22" s="480">
        <v>65.5</v>
      </c>
      <c r="BR22" s="481">
        <v>20</v>
      </c>
      <c r="BS22" s="482">
        <f t="shared" si="9"/>
        <v>85.5</v>
      </c>
      <c r="BU22" s="331" t="s">
        <v>9</v>
      </c>
      <c r="BV22" s="63" t="s">
        <v>50</v>
      </c>
      <c r="BW22" s="426"/>
      <c r="BX22" s="331"/>
      <c r="BY22" s="494">
        <v>41.8</v>
      </c>
      <c r="CA22" s="331"/>
      <c r="CB22" s="63"/>
      <c r="CC22" s="426"/>
      <c r="CD22" s="331"/>
      <c r="CE22" s="494"/>
      <c r="CG22" s="331"/>
      <c r="CH22" s="63"/>
      <c r="CI22" s="426"/>
      <c r="CK22" s="6" t="s">
        <v>27</v>
      </c>
      <c r="CL22" s="479" t="s">
        <v>117</v>
      </c>
      <c r="CM22" s="497">
        <v>127.32</v>
      </c>
      <c r="CO22" s="816"/>
      <c r="CP22" s="816"/>
      <c r="CQ22" s="816"/>
      <c r="CS22" s="81" t="s">
        <v>27</v>
      </c>
      <c r="CT22" s="488" t="s">
        <v>640</v>
      </c>
      <c r="CU22" s="498">
        <v>72.81</v>
      </c>
      <c r="CW22" s="331"/>
      <c r="CX22" s="331"/>
      <c r="CY22" s="331"/>
      <c r="DA22" s="6" t="s">
        <v>27</v>
      </c>
      <c r="DB22" s="348" t="s">
        <v>659</v>
      </c>
      <c r="DC22" s="88" t="s">
        <v>102</v>
      </c>
      <c r="DE22" s="6" t="s">
        <v>27</v>
      </c>
      <c r="DF22" s="348" t="s">
        <v>456</v>
      </c>
      <c r="DG22" s="88" t="s">
        <v>102</v>
      </c>
      <c r="DI22" s="331"/>
      <c r="DJ22" s="331"/>
      <c r="DK22" s="331"/>
      <c r="DM22" s="15"/>
      <c r="DS22" s="819"/>
      <c r="DT22" s="819"/>
      <c r="DU22" s="819"/>
      <c r="DV22" s="819"/>
      <c r="DW22" s="819"/>
      <c r="DY22" s="15"/>
      <c r="EE22" s="415" t="s">
        <v>458</v>
      </c>
      <c r="EK22" s="6" t="s">
        <v>27</v>
      </c>
      <c r="EL22" s="348" t="s">
        <v>495</v>
      </c>
      <c r="EM22" s="39" t="s">
        <v>102</v>
      </c>
      <c r="EQ22" s="81" t="s">
        <v>27</v>
      </c>
      <c r="ER22" s="413" t="s">
        <v>96</v>
      </c>
      <c r="ES22" s="89" t="s">
        <v>102</v>
      </c>
      <c r="FC22" s="6" t="s">
        <v>27</v>
      </c>
      <c r="FD22" s="348" t="s">
        <v>100</v>
      </c>
      <c r="FE22" s="88" t="s">
        <v>102</v>
      </c>
      <c r="FI22" s="6" t="s">
        <v>27</v>
      </c>
      <c r="FJ22" s="348" t="s">
        <v>104</v>
      </c>
      <c r="FK22" s="88" t="s">
        <v>102</v>
      </c>
      <c r="FO22" s="6" t="s">
        <v>27</v>
      </c>
      <c r="FP22" s="348" t="s">
        <v>112</v>
      </c>
      <c r="FQ22" s="88" t="s">
        <v>102</v>
      </c>
      <c r="FU22" s="6" t="s">
        <v>27</v>
      </c>
      <c r="FV22" s="348" t="s">
        <v>110</v>
      </c>
      <c r="FW22" s="88">
        <v>37.94</v>
      </c>
      <c r="GA22" s="52" t="s">
        <v>27</v>
      </c>
      <c r="GB22" s="391" t="s">
        <v>152</v>
      </c>
      <c r="GC22" s="78" t="s">
        <v>153</v>
      </c>
      <c r="GD22" s="78" t="s">
        <v>153</v>
      </c>
      <c r="GE22" s="101">
        <v>23.565</v>
      </c>
      <c r="GF22" s="57"/>
      <c r="GG22" s="57"/>
      <c r="GH22" s="57"/>
      <c r="GI22" s="57"/>
      <c r="GK22" s="52" t="s">
        <v>27</v>
      </c>
      <c r="GL22" s="391" t="s">
        <v>120</v>
      </c>
      <c r="GM22" s="107">
        <v>22.715</v>
      </c>
      <c r="GN22" s="107">
        <v>22.715</v>
      </c>
      <c r="GO22" s="109">
        <v>21.946</v>
      </c>
      <c r="GU22" s="52" t="s">
        <v>27</v>
      </c>
      <c r="GV22" s="391" t="s">
        <v>53</v>
      </c>
      <c r="GW22" s="107">
        <v>18.855</v>
      </c>
      <c r="GX22" s="107">
        <v>18.855</v>
      </c>
      <c r="GY22" s="109">
        <v>18.184</v>
      </c>
      <c r="GZ22" s="57"/>
      <c r="HE22" s="52" t="s">
        <v>27</v>
      </c>
      <c r="HF22" s="391" t="s">
        <v>44</v>
      </c>
      <c r="HG22" s="107">
        <v>16.082</v>
      </c>
      <c r="HH22" s="107">
        <v>16.84</v>
      </c>
      <c r="HI22" s="109">
        <f t="shared" si="12"/>
        <v>16.84</v>
      </c>
      <c r="HJ22" s="57"/>
      <c r="HK22" s="115"/>
      <c r="HL22" s="115"/>
      <c r="HM22" s="115"/>
      <c r="HO22" s="52" t="s">
        <v>26</v>
      </c>
      <c r="HP22" s="391" t="s">
        <v>202</v>
      </c>
      <c r="HQ22" s="107">
        <v>16.192</v>
      </c>
      <c r="HR22" s="107">
        <v>16.222</v>
      </c>
      <c r="HS22" s="109">
        <f t="shared" si="14"/>
        <v>16.222</v>
      </c>
      <c r="HT22" s="57"/>
      <c r="HU22" s="57"/>
      <c r="HV22" s="57"/>
      <c r="HW22" s="57"/>
      <c r="HY22" s="52" t="s">
        <v>27</v>
      </c>
      <c r="HZ22" s="391" t="s">
        <v>108</v>
      </c>
      <c r="IA22" s="78" t="s">
        <v>248</v>
      </c>
      <c r="IB22" s="107">
        <v>14.136</v>
      </c>
      <c r="IC22" s="107">
        <v>16.859</v>
      </c>
      <c r="ID22" s="109">
        <f t="shared" si="15"/>
        <v>16.859</v>
      </c>
      <c r="IK22" s="146" t="s">
        <v>27</v>
      </c>
      <c r="IL22" s="406" t="s">
        <v>113</v>
      </c>
      <c r="IM22" s="142" t="s">
        <v>248</v>
      </c>
      <c r="IN22" s="143">
        <v>14.791</v>
      </c>
      <c r="IO22" s="143">
        <v>15.885</v>
      </c>
      <c r="IP22" s="147">
        <v>15.885</v>
      </c>
    </row>
    <row r="23" spans="1:250" ht="13.5" thickBot="1">
      <c r="A23" s="816"/>
      <c r="Q23" s="81" t="s">
        <v>28</v>
      </c>
      <c r="R23" s="413" t="s">
        <v>593</v>
      </c>
      <c r="S23" s="473" t="s">
        <v>102</v>
      </c>
      <c r="U23" s="816"/>
      <c r="V23" s="816"/>
      <c r="W23" s="816"/>
      <c r="X23" s="816"/>
      <c r="Y23" s="816"/>
      <c r="AE23" s="81" t="s">
        <v>28</v>
      </c>
      <c r="AF23" s="413" t="s">
        <v>191</v>
      </c>
      <c r="AG23" s="471" t="s">
        <v>102</v>
      </c>
      <c r="AH23" s="472">
        <v>0</v>
      </c>
      <c r="AI23" s="473" t="s">
        <v>102</v>
      </c>
      <c r="AQ23" s="820"/>
      <c r="AR23" s="820"/>
      <c r="AS23" s="820"/>
      <c r="AT23" s="820"/>
      <c r="AU23" s="820"/>
      <c r="BO23" s="6" t="s">
        <v>28</v>
      </c>
      <c r="BP23" s="479" t="s">
        <v>618</v>
      </c>
      <c r="BQ23" s="480">
        <v>92</v>
      </c>
      <c r="BR23" s="481">
        <v>0</v>
      </c>
      <c r="BS23" s="482">
        <f t="shared" si="9"/>
        <v>92</v>
      </c>
      <c r="BU23" s="331"/>
      <c r="BV23" s="331"/>
      <c r="BW23" s="331"/>
      <c r="BX23" s="331"/>
      <c r="BY23" s="331"/>
      <c r="CA23" s="331"/>
      <c r="CB23" s="331"/>
      <c r="CC23" s="331"/>
      <c r="CD23" s="331"/>
      <c r="CE23" s="331"/>
      <c r="CG23" s="331"/>
      <c r="CH23" s="331"/>
      <c r="CI23" s="331"/>
      <c r="CK23" s="6" t="s">
        <v>28</v>
      </c>
      <c r="CL23" s="479" t="s">
        <v>121</v>
      </c>
      <c r="CM23" s="482" t="s">
        <v>102</v>
      </c>
      <c r="CO23" s="816"/>
      <c r="CP23" s="816"/>
      <c r="CQ23" s="816"/>
      <c r="CS23" s="331"/>
      <c r="CT23" s="331"/>
      <c r="CU23" s="331"/>
      <c r="CW23" s="331"/>
      <c r="CX23" s="331"/>
      <c r="CY23" s="331"/>
      <c r="DA23" s="6" t="s">
        <v>28</v>
      </c>
      <c r="DB23" s="348" t="s">
        <v>48</v>
      </c>
      <c r="DC23" s="88" t="s">
        <v>102</v>
      </c>
      <c r="DE23" s="6" t="s">
        <v>28</v>
      </c>
      <c r="DF23" s="348" t="s">
        <v>651</v>
      </c>
      <c r="DG23" s="88" t="s">
        <v>102</v>
      </c>
      <c r="DI23" s="331"/>
      <c r="DJ23" s="331"/>
      <c r="DK23" s="331"/>
      <c r="DM23" s="415"/>
      <c r="DS23" s="819"/>
      <c r="DT23" s="819"/>
      <c r="DU23" s="819"/>
      <c r="DV23" s="819"/>
      <c r="DW23" s="819"/>
      <c r="DY23" s="422" t="s">
        <v>656</v>
      </c>
      <c r="EE23" s="448" t="s">
        <v>459</v>
      </c>
      <c r="EF23" s="57" t="s">
        <v>460</v>
      </c>
      <c r="EH23" s="57"/>
      <c r="EK23" s="91" t="s">
        <v>28</v>
      </c>
      <c r="EL23" s="414" t="s">
        <v>113</v>
      </c>
      <c r="EM23" s="358" t="s">
        <v>102</v>
      </c>
      <c r="EW23" s="415" t="s">
        <v>458</v>
      </c>
      <c r="EY23" s="416"/>
      <c r="FC23" s="6" t="s">
        <v>28</v>
      </c>
      <c r="FD23" s="348" t="s">
        <v>118</v>
      </c>
      <c r="FE23" s="88" t="s">
        <v>102</v>
      </c>
      <c r="FI23" s="6" t="s">
        <v>28</v>
      </c>
      <c r="FJ23" s="348" t="s">
        <v>55</v>
      </c>
      <c r="FK23" s="88" t="s">
        <v>102</v>
      </c>
      <c r="FO23" s="91" t="s">
        <v>28</v>
      </c>
      <c r="FP23" s="414" t="s">
        <v>113</v>
      </c>
      <c r="FQ23" s="92" t="s">
        <v>102</v>
      </c>
      <c r="FU23" s="6" t="s">
        <v>28</v>
      </c>
      <c r="FV23" s="348" t="s">
        <v>64</v>
      </c>
      <c r="FW23" s="88">
        <v>41.13</v>
      </c>
      <c r="GA23" s="52" t="s">
        <v>28</v>
      </c>
      <c r="GB23" s="391" t="s">
        <v>118</v>
      </c>
      <c r="GC23" s="78" t="s">
        <v>154</v>
      </c>
      <c r="GD23" s="100">
        <v>33.683</v>
      </c>
      <c r="GE23" s="46" t="s">
        <v>154</v>
      </c>
      <c r="GF23" s="57"/>
      <c r="GG23" s="57"/>
      <c r="GH23" s="57"/>
      <c r="GI23" s="57"/>
      <c r="GK23" s="52" t="s">
        <v>28</v>
      </c>
      <c r="GL23" s="391" t="s">
        <v>165</v>
      </c>
      <c r="GM23" s="107">
        <v>23.191</v>
      </c>
      <c r="GN23" s="107">
        <v>23.191</v>
      </c>
      <c r="GO23" s="109">
        <v>23.106</v>
      </c>
      <c r="GU23" s="52" t="s">
        <v>28</v>
      </c>
      <c r="GV23" s="391" t="s">
        <v>105</v>
      </c>
      <c r="GW23" s="107">
        <v>20.092</v>
      </c>
      <c r="GX23" s="107">
        <v>20.045</v>
      </c>
      <c r="GY23" s="109">
        <v>20.092</v>
      </c>
      <c r="GZ23" s="57"/>
      <c r="HE23" s="52" t="s">
        <v>28</v>
      </c>
      <c r="HF23" s="391" t="s">
        <v>205</v>
      </c>
      <c r="HG23" s="107">
        <v>16.941</v>
      </c>
      <c r="HH23" s="107">
        <v>16.773</v>
      </c>
      <c r="HI23" s="109">
        <f t="shared" si="12"/>
        <v>16.941</v>
      </c>
      <c r="HJ23" s="57"/>
      <c r="HK23" s="115"/>
      <c r="HL23" s="115"/>
      <c r="HM23" s="115"/>
      <c r="HO23" s="52" t="s">
        <v>28</v>
      </c>
      <c r="HP23" s="391" t="s">
        <v>213</v>
      </c>
      <c r="HQ23" s="107">
        <v>16.247</v>
      </c>
      <c r="HR23" s="107">
        <v>16.181</v>
      </c>
      <c r="HS23" s="109">
        <f t="shared" si="14"/>
        <v>16.247</v>
      </c>
      <c r="HT23" s="57"/>
      <c r="HU23" s="57"/>
      <c r="HV23" s="57"/>
      <c r="HW23" s="57"/>
      <c r="HY23" s="52" t="s">
        <v>28</v>
      </c>
      <c r="HZ23" s="391" t="s">
        <v>256</v>
      </c>
      <c r="IA23" s="78" t="s">
        <v>247</v>
      </c>
      <c r="IB23" s="107">
        <v>15.628</v>
      </c>
      <c r="IC23" s="107">
        <v>16.921</v>
      </c>
      <c r="ID23" s="109">
        <f t="shared" si="15"/>
        <v>16.921</v>
      </c>
      <c r="IK23" s="144" t="s">
        <v>28</v>
      </c>
      <c r="IL23" s="140" t="s">
        <v>275</v>
      </c>
      <c r="IM23" s="139" t="s">
        <v>246</v>
      </c>
      <c r="IN23" s="141">
        <v>16.047</v>
      </c>
      <c r="IO23" s="141">
        <v>15.665</v>
      </c>
      <c r="IP23" s="145">
        <v>16.047</v>
      </c>
    </row>
    <row r="24" spans="1:250" ht="13.5" thickBot="1">
      <c r="A24" s="816"/>
      <c r="U24" s="816"/>
      <c r="V24" s="816"/>
      <c r="W24" s="816"/>
      <c r="X24" s="816"/>
      <c r="Y24" s="816"/>
      <c r="AQ24" s="820"/>
      <c r="AR24" s="820"/>
      <c r="AS24" s="820"/>
      <c r="AT24" s="820"/>
      <c r="AU24" s="820"/>
      <c r="BI24" s="816" t="s">
        <v>691</v>
      </c>
      <c r="BJ24" s="816"/>
      <c r="BK24" s="816"/>
      <c r="BL24" s="816"/>
      <c r="BM24" s="816"/>
      <c r="BO24" s="6" t="s">
        <v>29</v>
      </c>
      <c r="BP24" s="479" t="s">
        <v>622</v>
      </c>
      <c r="BQ24" s="480">
        <v>102</v>
      </c>
      <c r="BR24" s="481">
        <v>0</v>
      </c>
      <c r="BS24" s="482">
        <f t="shared" si="9"/>
        <v>102</v>
      </c>
      <c r="BU24" s="331"/>
      <c r="BV24" s="331"/>
      <c r="BW24" s="331"/>
      <c r="BX24" s="331"/>
      <c r="BY24" s="331"/>
      <c r="CA24" s="331"/>
      <c r="CB24" s="331"/>
      <c r="CC24" s="331"/>
      <c r="CD24" s="331"/>
      <c r="CE24" s="331"/>
      <c r="CG24" s="331"/>
      <c r="CH24" s="331"/>
      <c r="CI24" s="331"/>
      <c r="CK24" s="6" t="s">
        <v>29</v>
      </c>
      <c r="CL24" s="479" t="s">
        <v>208</v>
      </c>
      <c r="CM24" s="482" t="s">
        <v>102</v>
      </c>
      <c r="CO24" s="816"/>
      <c r="CP24" s="816"/>
      <c r="CQ24" s="816"/>
      <c r="CS24" s="331"/>
      <c r="CT24" s="331"/>
      <c r="CU24" s="331"/>
      <c r="CW24" s="331"/>
      <c r="CX24" s="331"/>
      <c r="CY24" s="331"/>
      <c r="DA24" s="6" t="s">
        <v>29</v>
      </c>
      <c r="DB24" s="348" t="s">
        <v>648</v>
      </c>
      <c r="DC24" s="88" t="s">
        <v>102</v>
      </c>
      <c r="DE24" s="81" t="s">
        <v>29</v>
      </c>
      <c r="DF24" s="413" t="s">
        <v>118</v>
      </c>
      <c r="DG24" s="89" t="s">
        <v>102</v>
      </c>
      <c r="DI24" s="331"/>
      <c r="DJ24" s="331"/>
      <c r="DK24" s="331"/>
      <c r="DM24" s="15"/>
      <c r="DS24" s="15"/>
      <c r="DY24" s="422" t="s">
        <v>657</v>
      </c>
      <c r="EE24" s="56" t="s">
        <v>462</v>
      </c>
      <c r="EF24" s="57" t="s">
        <v>476</v>
      </c>
      <c r="EH24" s="57"/>
      <c r="EQ24" s="415" t="s">
        <v>458</v>
      </c>
      <c r="ES24" s="416"/>
      <c r="EW24" s="56" t="s">
        <v>459</v>
      </c>
      <c r="EX24" s="10" t="s">
        <v>460</v>
      </c>
      <c r="FC24" s="81" t="s">
        <v>29</v>
      </c>
      <c r="FD24" s="413" t="s">
        <v>508</v>
      </c>
      <c r="FE24" s="89" t="s">
        <v>102</v>
      </c>
      <c r="FI24" s="81" t="s">
        <v>29</v>
      </c>
      <c r="FJ24" s="413" t="s">
        <v>53</v>
      </c>
      <c r="FK24" s="89" t="s">
        <v>102</v>
      </c>
      <c r="FU24" s="6" t="s">
        <v>29</v>
      </c>
      <c r="FV24" s="348" t="s">
        <v>121</v>
      </c>
      <c r="FW24" s="88">
        <v>44.71</v>
      </c>
      <c r="GA24" s="52" t="s">
        <v>29</v>
      </c>
      <c r="GB24" s="391" t="s">
        <v>155</v>
      </c>
      <c r="GC24" s="78" t="s">
        <v>156</v>
      </c>
      <c r="GD24" s="100">
        <v>35.228</v>
      </c>
      <c r="GE24" s="46" t="s">
        <v>156</v>
      </c>
      <c r="GF24" s="57"/>
      <c r="GG24" s="57"/>
      <c r="GH24" s="57"/>
      <c r="GI24" s="57"/>
      <c r="GK24" s="52" t="s">
        <v>29</v>
      </c>
      <c r="GL24" s="391" t="s">
        <v>195</v>
      </c>
      <c r="GM24" s="107">
        <v>23.366</v>
      </c>
      <c r="GN24" s="107">
        <v>22.188</v>
      </c>
      <c r="GO24" s="109">
        <v>23.366</v>
      </c>
      <c r="GU24" s="52" t="s">
        <v>29</v>
      </c>
      <c r="GV24" s="391" t="s">
        <v>166</v>
      </c>
      <c r="GW24" s="107">
        <v>20.887</v>
      </c>
      <c r="GX24" s="107">
        <v>20.887</v>
      </c>
      <c r="GY24" s="109">
        <v>20.677</v>
      </c>
      <c r="GZ24" s="57"/>
      <c r="HE24" s="52" t="s">
        <v>29</v>
      </c>
      <c r="HF24" s="391" t="s">
        <v>206</v>
      </c>
      <c r="HG24" s="107">
        <v>16.777</v>
      </c>
      <c r="HH24" s="107">
        <v>17.158</v>
      </c>
      <c r="HI24" s="109">
        <f t="shared" si="12"/>
        <v>17.158</v>
      </c>
      <c r="HJ24" s="57"/>
      <c r="HK24" s="115"/>
      <c r="HL24" s="115"/>
      <c r="HM24" s="115"/>
      <c r="HO24" s="52" t="s">
        <v>29</v>
      </c>
      <c r="HP24" s="391" t="s">
        <v>126</v>
      </c>
      <c r="HQ24" s="107">
        <v>16.079</v>
      </c>
      <c r="HR24" s="107">
        <v>16.42</v>
      </c>
      <c r="HS24" s="109">
        <f t="shared" si="14"/>
        <v>16.42</v>
      </c>
      <c r="HT24" s="57"/>
      <c r="HU24" s="57"/>
      <c r="HV24" s="57"/>
      <c r="HW24" s="57"/>
      <c r="HY24" s="52" t="s">
        <v>29</v>
      </c>
      <c r="HZ24" s="391" t="s">
        <v>64</v>
      </c>
      <c r="IA24" s="78" t="s">
        <v>246</v>
      </c>
      <c r="IB24" s="107">
        <v>17.077</v>
      </c>
      <c r="IC24" s="107">
        <v>15.942</v>
      </c>
      <c r="ID24" s="109">
        <f t="shared" si="15"/>
        <v>17.077</v>
      </c>
      <c r="IK24" s="144" t="s">
        <v>29</v>
      </c>
      <c r="IL24" s="397" t="s">
        <v>53</v>
      </c>
      <c r="IM24" s="139" t="s">
        <v>248</v>
      </c>
      <c r="IN24" s="141">
        <v>16.128</v>
      </c>
      <c r="IO24" s="141">
        <v>15.316</v>
      </c>
      <c r="IP24" s="145">
        <v>16.128</v>
      </c>
    </row>
    <row r="25" spans="1:250" ht="13.5" thickBot="1">
      <c r="A25" s="816"/>
      <c r="C25" s="570"/>
      <c r="Q25" s="816" t="s">
        <v>688</v>
      </c>
      <c r="R25" s="818"/>
      <c r="S25" s="818"/>
      <c r="U25" s="816"/>
      <c r="V25" s="816"/>
      <c r="W25" s="816"/>
      <c r="X25" s="816"/>
      <c r="Y25" s="816"/>
      <c r="BI25" s="816"/>
      <c r="BJ25" s="816"/>
      <c r="BK25" s="816"/>
      <c r="BL25" s="816"/>
      <c r="BM25" s="816"/>
      <c r="BO25" s="6" t="s">
        <v>30</v>
      </c>
      <c r="BP25" s="492" t="s">
        <v>570</v>
      </c>
      <c r="BQ25" s="480">
        <v>108</v>
      </c>
      <c r="BR25" s="481">
        <v>0</v>
      </c>
      <c r="BS25" s="482">
        <f t="shared" si="9"/>
        <v>108</v>
      </c>
      <c r="BU25" s="331"/>
      <c r="BV25" s="331"/>
      <c r="BW25" s="331"/>
      <c r="BX25" s="331"/>
      <c r="BY25" s="331"/>
      <c r="CA25" s="331"/>
      <c r="CB25" s="331"/>
      <c r="CC25" s="331"/>
      <c r="CD25" s="331"/>
      <c r="CE25" s="331"/>
      <c r="CG25" s="331"/>
      <c r="CH25" s="331"/>
      <c r="CI25" s="331"/>
      <c r="CK25" s="81" t="s">
        <v>30</v>
      </c>
      <c r="CL25" s="493" t="s">
        <v>53</v>
      </c>
      <c r="CM25" s="490" t="s">
        <v>102</v>
      </c>
      <c r="CO25" s="816"/>
      <c r="CP25" s="816"/>
      <c r="CQ25" s="816"/>
      <c r="CS25" s="331"/>
      <c r="CT25" s="331"/>
      <c r="CU25" s="331"/>
      <c r="CW25" s="331"/>
      <c r="CX25" s="331"/>
      <c r="CY25" s="331"/>
      <c r="DA25" s="81" t="s">
        <v>30</v>
      </c>
      <c r="DB25" s="413" t="s">
        <v>54</v>
      </c>
      <c r="DC25" s="89" t="s">
        <v>102</v>
      </c>
      <c r="DE25" s="331"/>
      <c r="DF25" s="331"/>
      <c r="DG25" s="331"/>
      <c r="DI25" s="331"/>
      <c r="DJ25" s="331"/>
      <c r="DK25" s="331"/>
      <c r="DM25" s="15"/>
      <c r="DS25" s="15"/>
      <c r="EE25" s="56" t="s">
        <v>465</v>
      </c>
      <c r="EF25" s="57" t="s">
        <v>482</v>
      </c>
      <c r="EH25" s="57"/>
      <c r="EK25" s="415" t="s">
        <v>458</v>
      </c>
      <c r="EQ25" s="15" t="s">
        <v>459</v>
      </c>
      <c r="ER25" s="10" t="s">
        <v>460</v>
      </c>
      <c r="EW25" s="15" t="s">
        <v>462</v>
      </c>
      <c r="EX25" s="10" t="s">
        <v>466</v>
      </c>
      <c r="FO25" s="449" t="s">
        <v>563</v>
      </c>
      <c r="FU25" s="6" t="s">
        <v>30</v>
      </c>
      <c r="FV25" s="348" t="s">
        <v>96</v>
      </c>
      <c r="FW25" s="88" t="s">
        <v>102</v>
      </c>
      <c r="GA25" s="52" t="s">
        <v>30</v>
      </c>
      <c r="GB25" s="391" t="s">
        <v>137</v>
      </c>
      <c r="GC25" s="78" t="s">
        <v>157</v>
      </c>
      <c r="GD25" s="78" t="s">
        <v>157</v>
      </c>
      <c r="GE25" s="101">
        <v>49.226</v>
      </c>
      <c r="GF25" s="57"/>
      <c r="GG25" s="57"/>
      <c r="GH25" s="57"/>
      <c r="GI25" s="57"/>
      <c r="GK25" s="52" t="s">
        <v>30</v>
      </c>
      <c r="GL25" s="391" t="s">
        <v>60</v>
      </c>
      <c r="GM25" s="107">
        <v>24.059</v>
      </c>
      <c r="GN25" s="107">
        <v>24.059</v>
      </c>
      <c r="GO25" s="109">
        <v>18.859</v>
      </c>
      <c r="GU25" s="52" t="s">
        <v>30</v>
      </c>
      <c r="GV25" s="391" t="s">
        <v>191</v>
      </c>
      <c r="GW25" s="107">
        <v>21.51</v>
      </c>
      <c r="GX25" s="107">
        <v>21.51</v>
      </c>
      <c r="GY25" s="109">
        <v>21.105</v>
      </c>
      <c r="GZ25" s="57"/>
      <c r="HE25" s="52" t="s">
        <v>30</v>
      </c>
      <c r="HF25" s="391" t="s">
        <v>207</v>
      </c>
      <c r="HG25" s="107">
        <v>17.287</v>
      </c>
      <c r="HH25" s="107">
        <v>17.133</v>
      </c>
      <c r="HI25" s="109">
        <f t="shared" si="12"/>
        <v>17.287</v>
      </c>
      <c r="HJ25" s="57"/>
      <c r="HK25" s="115"/>
      <c r="HL25" s="115"/>
      <c r="HM25" s="115"/>
      <c r="HO25" s="52" t="s">
        <v>30</v>
      </c>
      <c r="HP25" s="391" t="s">
        <v>234</v>
      </c>
      <c r="HQ25" s="107">
        <v>16.324</v>
      </c>
      <c r="HR25" s="107">
        <v>16.442</v>
      </c>
      <c r="HS25" s="109">
        <f t="shared" si="14"/>
        <v>16.442</v>
      </c>
      <c r="HT25" s="57"/>
      <c r="HU25" s="57"/>
      <c r="HV25" s="57"/>
      <c r="HW25" s="57"/>
      <c r="HY25" s="52" t="s">
        <v>30</v>
      </c>
      <c r="HZ25" s="391" t="s">
        <v>48</v>
      </c>
      <c r="IA25" s="78" t="s">
        <v>248</v>
      </c>
      <c r="IB25" s="107">
        <v>16.315</v>
      </c>
      <c r="IC25" s="107">
        <v>17.101</v>
      </c>
      <c r="ID25" s="109">
        <f t="shared" si="15"/>
        <v>17.101</v>
      </c>
      <c r="IK25" s="144" t="s">
        <v>30</v>
      </c>
      <c r="IL25" s="397" t="s">
        <v>48</v>
      </c>
      <c r="IM25" s="139" t="s">
        <v>248</v>
      </c>
      <c r="IN25" s="141">
        <v>16.186</v>
      </c>
      <c r="IO25" s="141">
        <v>15.263</v>
      </c>
      <c r="IP25" s="145">
        <v>16.186</v>
      </c>
    </row>
    <row r="26" spans="1:250" ht="13.5" thickBot="1">
      <c r="A26" s="816"/>
      <c r="C26" s="570"/>
      <c r="Q26" s="818"/>
      <c r="R26" s="818"/>
      <c r="S26" s="818"/>
      <c r="U26" s="816"/>
      <c r="V26" s="816"/>
      <c r="W26" s="816"/>
      <c r="X26" s="816"/>
      <c r="Y26" s="816"/>
      <c r="BO26" s="81" t="s">
        <v>31</v>
      </c>
      <c r="BP26" s="493" t="s">
        <v>623</v>
      </c>
      <c r="BQ26" s="489" t="s">
        <v>102</v>
      </c>
      <c r="BR26" s="491">
        <v>0</v>
      </c>
      <c r="BS26" s="490" t="s">
        <v>102</v>
      </c>
      <c r="BU26" s="331"/>
      <c r="BV26" s="331"/>
      <c r="BW26" s="331"/>
      <c r="BX26" s="331"/>
      <c r="BY26" s="331"/>
      <c r="CA26" s="331"/>
      <c r="CB26" s="331"/>
      <c r="CC26" s="331"/>
      <c r="CD26" s="331"/>
      <c r="CE26" s="331"/>
      <c r="CG26" s="331"/>
      <c r="CH26" s="331"/>
      <c r="CI26" s="331"/>
      <c r="CK26" s="331"/>
      <c r="CL26" s="331"/>
      <c r="CM26" s="331"/>
      <c r="CO26" s="816"/>
      <c r="CP26" s="816"/>
      <c r="CQ26" s="816"/>
      <c r="CS26" s="331"/>
      <c r="CT26" s="331"/>
      <c r="CU26" s="331"/>
      <c r="CW26" s="331"/>
      <c r="CX26" s="331"/>
      <c r="CY26" s="331"/>
      <c r="DA26" s="331"/>
      <c r="DB26" s="331"/>
      <c r="DC26" s="331"/>
      <c r="DE26" s="331"/>
      <c r="DF26" s="331"/>
      <c r="DG26" s="331"/>
      <c r="DI26" s="331"/>
      <c r="DJ26" s="331"/>
      <c r="DK26" s="331"/>
      <c r="DM26" s="15"/>
      <c r="DS26" s="15"/>
      <c r="EE26" s="56" t="s">
        <v>468</v>
      </c>
      <c r="EF26" s="57" t="s">
        <v>486</v>
      </c>
      <c r="EH26" s="57"/>
      <c r="EK26" s="448" t="s">
        <v>459</v>
      </c>
      <c r="EL26" s="10" t="s">
        <v>460</v>
      </c>
      <c r="EQ26" s="15" t="s">
        <v>462</v>
      </c>
      <c r="ER26" s="10" t="s">
        <v>466</v>
      </c>
      <c r="EW26" s="15" t="s">
        <v>465</v>
      </c>
      <c r="EX26" s="10" t="s">
        <v>482</v>
      </c>
      <c r="FC26" s="415" t="s">
        <v>458</v>
      </c>
      <c r="FI26" s="415" t="s">
        <v>458</v>
      </c>
      <c r="FU26" s="6" t="s">
        <v>31</v>
      </c>
      <c r="FV26" s="348" t="s">
        <v>46</v>
      </c>
      <c r="FW26" s="88" t="s">
        <v>102</v>
      </c>
      <c r="GA26" s="52" t="s">
        <v>31</v>
      </c>
      <c r="GB26" s="391" t="s">
        <v>117</v>
      </c>
      <c r="GC26" s="78" t="s">
        <v>102</v>
      </c>
      <c r="GD26" s="78" t="s">
        <v>102</v>
      </c>
      <c r="GE26" s="46" t="s">
        <v>102</v>
      </c>
      <c r="GF26" s="57"/>
      <c r="GG26" s="57"/>
      <c r="GH26" s="57"/>
      <c r="GI26" s="57"/>
      <c r="GK26" s="52" t="s">
        <v>31</v>
      </c>
      <c r="GL26" s="391" t="s">
        <v>155</v>
      </c>
      <c r="GM26" s="107">
        <v>24.065</v>
      </c>
      <c r="GN26" s="107">
        <v>22.827</v>
      </c>
      <c r="GO26" s="109">
        <v>24.065</v>
      </c>
      <c r="GU26" s="52" t="s">
        <v>31</v>
      </c>
      <c r="GV26" s="391" t="s">
        <v>44</v>
      </c>
      <c r="GW26" s="107">
        <v>24.166</v>
      </c>
      <c r="GX26" s="107">
        <v>17.591</v>
      </c>
      <c r="GY26" s="109">
        <v>24.166</v>
      </c>
      <c r="GZ26" s="57"/>
      <c r="HE26" s="52" t="s">
        <v>31</v>
      </c>
      <c r="HF26" s="391" t="s">
        <v>63</v>
      </c>
      <c r="HG26" s="107">
        <v>17.459</v>
      </c>
      <c r="HH26" s="107">
        <v>16.967</v>
      </c>
      <c r="HI26" s="109">
        <f t="shared" si="12"/>
        <v>17.459</v>
      </c>
      <c r="HJ26" s="57"/>
      <c r="HK26" s="115"/>
      <c r="HL26" s="115"/>
      <c r="HM26" s="115"/>
      <c r="HO26" s="52" t="s">
        <v>31</v>
      </c>
      <c r="HP26" s="391" t="s">
        <v>235</v>
      </c>
      <c r="HQ26" s="107">
        <v>16.505</v>
      </c>
      <c r="HR26" s="107">
        <v>16.223</v>
      </c>
      <c r="HS26" s="109">
        <f t="shared" si="14"/>
        <v>16.505</v>
      </c>
      <c r="HT26" s="57"/>
      <c r="HU26" s="57"/>
      <c r="HV26" s="57"/>
      <c r="HW26" s="57"/>
      <c r="HY26" s="38" t="s">
        <v>31</v>
      </c>
      <c r="HZ26" s="389" t="s">
        <v>113</v>
      </c>
      <c r="IA26" s="95" t="s">
        <v>248</v>
      </c>
      <c r="IB26" s="104">
        <v>17.381</v>
      </c>
      <c r="IC26" s="104">
        <v>15.041</v>
      </c>
      <c r="ID26" s="106">
        <f t="shared" si="15"/>
        <v>17.381</v>
      </c>
      <c r="IK26" s="144" t="s">
        <v>31</v>
      </c>
      <c r="IL26" s="397" t="s">
        <v>276</v>
      </c>
      <c r="IM26" s="139" t="s">
        <v>248</v>
      </c>
      <c r="IN26" s="141">
        <v>16.319</v>
      </c>
      <c r="IO26" s="141">
        <v>16.158</v>
      </c>
      <c r="IP26" s="145">
        <v>16.319</v>
      </c>
    </row>
    <row r="27" spans="1:250" ht="12.75">
      <c r="A27" s="816"/>
      <c r="C27" s="570"/>
      <c r="Q27" s="818"/>
      <c r="R27" s="818"/>
      <c r="S27" s="818"/>
      <c r="U27" s="570"/>
      <c r="V27" s="570"/>
      <c r="W27" s="570"/>
      <c r="X27" s="570"/>
      <c r="Y27" s="570"/>
      <c r="CO27" s="816"/>
      <c r="CP27" s="816"/>
      <c r="CQ27" s="816"/>
      <c r="DM27" s="15"/>
      <c r="DS27" s="15"/>
      <c r="DY27" s="415" t="s">
        <v>458</v>
      </c>
      <c r="EE27" s="56" t="s">
        <v>471</v>
      </c>
      <c r="EF27" s="57" t="s">
        <v>474</v>
      </c>
      <c r="EH27" s="57"/>
      <c r="EK27" s="15" t="s">
        <v>462</v>
      </c>
      <c r="EL27" s="10" t="s">
        <v>476</v>
      </c>
      <c r="EQ27" s="15" t="s">
        <v>465</v>
      </c>
      <c r="ER27" s="10" t="s">
        <v>482</v>
      </c>
      <c r="EW27" s="15" t="s">
        <v>468</v>
      </c>
      <c r="EX27" s="10" t="s">
        <v>502</v>
      </c>
      <c r="FC27" s="56" t="s">
        <v>459</v>
      </c>
      <c r="FD27" s="10" t="s">
        <v>460</v>
      </c>
      <c r="FE27" s="416"/>
      <c r="FI27" s="15" t="s">
        <v>459</v>
      </c>
      <c r="FJ27" s="10" t="s">
        <v>460</v>
      </c>
      <c r="FO27" s="415" t="s">
        <v>458</v>
      </c>
      <c r="FU27" s="6" t="s">
        <v>32</v>
      </c>
      <c r="FV27" s="348" t="s">
        <v>52</v>
      </c>
      <c r="FW27" s="88" t="s">
        <v>102</v>
      </c>
      <c r="GA27" s="52" t="s">
        <v>32</v>
      </c>
      <c r="GB27" s="391" t="s">
        <v>158</v>
      </c>
      <c r="GC27" s="78" t="s">
        <v>102</v>
      </c>
      <c r="GD27" s="78" t="s">
        <v>102</v>
      </c>
      <c r="GE27" s="46" t="s">
        <v>102</v>
      </c>
      <c r="GF27" s="57"/>
      <c r="GG27" s="57"/>
      <c r="GH27" s="57"/>
      <c r="GI27" s="57"/>
      <c r="GK27" s="52" t="s">
        <v>32</v>
      </c>
      <c r="GL27" s="391" t="s">
        <v>104</v>
      </c>
      <c r="GM27" s="107">
        <v>26.244</v>
      </c>
      <c r="GN27" s="107">
        <v>26.003</v>
      </c>
      <c r="GO27" s="109">
        <v>26.244</v>
      </c>
      <c r="GU27" s="52" t="s">
        <v>32</v>
      </c>
      <c r="GV27" s="391" t="s">
        <v>155</v>
      </c>
      <c r="GW27" s="107">
        <v>25.326</v>
      </c>
      <c r="GX27" s="107">
        <v>25.326</v>
      </c>
      <c r="GY27" s="109">
        <v>24.519</v>
      </c>
      <c r="GZ27" s="57"/>
      <c r="HE27" s="52" t="s">
        <v>32</v>
      </c>
      <c r="HF27" s="391" t="s">
        <v>208</v>
      </c>
      <c r="HG27" s="107">
        <v>17.808</v>
      </c>
      <c r="HH27" s="107">
        <v>17.927</v>
      </c>
      <c r="HI27" s="109">
        <f t="shared" si="12"/>
        <v>17.927</v>
      </c>
      <c r="HJ27" s="57"/>
      <c r="HK27" s="115"/>
      <c r="HL27" s="115"/>
      <c r="HM27" s="115"/>
      <c r="HO27" s="52" t="s">
        <v>32</v>
      </c>
      <c r="HP27" s="391" t="s">
        <v>52</v>
      </c>
      <c r="HQ27" s="107">
        <v>15.393</v>
      </c>
      <c r="HR27" s="107">
        <v>16.676</v>
      </c>
      <c r="HS27" s="109">
        <f t="shared" si="14"/>
        <v>16.676</v>
      </c>
      <c r="HT27" s="57"/>
      <c r="HU27" s="57"/>
      <c r="HV27" s="57"/>
      <c r="HW27" s="57"/>
      <c r="HY27" s="52" t="s">
        <v>32</v>
      </c>
      <c r="HZ27" s="391" t="s">
        <v>186</v>
      </c>
      <c r="IA27" s="78" t="s">
        <v>248</v>
      </c>
      <c r="IB27" s="107">
        <v>14.715</v>
      </c>
      <c r="IC27" s="107">
        <v>17.426</v>
      </c>
      <c r="ID27" s="109">
        <f t="shared" si="15"/>
        <v>17.426</v>
      </c>
      <c r="IK27" s="144" t="s">
        <v>32</v>
      </c>
      <c r="IL27" s="397" t="s">
        <v>277</v>
      </c>
      <c r="IM27" s="139" t="s">
        <v>255</v>
      </c>
      <c r="IN27" s="141">
        <v>16.347</v>
      </c>
      <c r="IO27" s="141">
        <v>16.442</v>
      </c>
      <c r="IP27" s="145">
        <v>16.442</v>
      </c>
    </row>
    <row r="28" spans="1:250" ht="13.5" thickBot="1">
      <c r="A28" s="816"/>
      <c r="C28" s="570"/>
      <c r="Q28" s="818"/>
      <c r="R28" s="818"/>
      <c r="S28" s="818"/>
      <c r="CO28" s="816"/>
      <c r="CP28" s="816"/>
      <c r="CQ28" s="816"/>
      <c r="DM28" s="15"/>
      <c r="DS28" s="15"/>
      <c r="DY28" s="15" t="s">
        <v>459</v>
      </c>
      <c r="DZ28" s="10" t="s">
        <v>460</v>
      </c>
      <c r="EE28" s="56" t="s">
        <v>193</v>
      </c>
      <c r="EF28" s="57" t="s">
        <v>483</v>
      </c>
      <c r="EH28" s="57"/>
      <c r="EK28" s="15" t="s">
        <v>465</v>
      </c>
      <c r="EL28" s="10" t="s">
        <v>482</v>
      </c>
      <c r="EQ28" s="15" t="s">
        <v>468</v>
      </c>
      <c r="ER28" s="10" t="s">
        <v>502</v>
      </c>
      <c r="EW28" s="15" t="s">
        <v>471</v>
      </c>
      <c r="EX28" s="10" t="s">
        <v>474</v>
      </c>
      <c r="FC28" s="15" t="s">
        <v>462</v>
      </c>
      <c r="FD28" s="10" t="s">
        <v>466</v>
      </c>
      <c r="FI28" s="15" t="s">
        <v>462</v>
      </c>
      <c r="FJ28" s="10" t="s">
        <v>466</v>
      </c>
      <c r="FO28" s="15" t="s">
        <v>459</v>
      </c>
      <c r="FP28" s="10" t="s">
        <v>460</v>
      </c>
      <c r="FU28" s="6" t="s">
        <v>33</v>
      </c>
      <c r="FV28" s="348" t="s">
        <v>191</v>
      </c>
      <c r="FW28" s="88" t="s">
        <v>102</v>
      </c>
      <c r="GA28" s="54" t="s">
        <v>33</v>
      </c>
      <c r="GB28" s="417" t="s">
        <v>121</v>
      </c>
      <c r="GC28" s="103" t="s">
        <v>102</v>
      </c>
      <c r="GD28" s="103" t="s">
        <v>102</v>
      </c>
      <c r="GE28" s="55" t="s">
        <v>102</v>
      </c>
      <c r="GF28" s="57"/>
      <c r="GG28" s="57"/>
      <c r="GH28" s="57"/>
      <c r="GI28" s="57"/>
      <c r="GK28" s="52" t="s">
        <v>33</v>
      </c>
      <c r="GL28" s="391" t="s">
        <v>64</v>
      </c>
      <c r="GM28" s="107">
        <v>26.911</v>
      </c>
      <c r="GN28" s="107">
        <v>26.317</v>
      </c>
      <c r="GO28" s="109">
        <v>26.911</v>
      </c>
      <c r="GU28" s="52" t="s">
        <v>33</v>
      </c>
      <c r="GV28" s="391" t="s">
        <v>64</v>
      </c>
      <c r="GW28" s="107">
        <v>26.099</v>
      </c>
      <c r="GX28" s="107">
        <v>25.844</v>
      </c>
      <c r="GY28" s="109">
        <v>26.099</v>
      </c>
      <c r="GZ28" s="57"/>
      <c r="HE28" s="52" t="s">
        <v>33</v>
      </c>
      <c r="HF28" s="391" t="s">
        <v>209</v>
      </c>
      <c r="HG28" s="107">
        <v>18.389</v>
      </c>
      <c r="HH28" s="107">
        <v>16.873</v>
      </c>
      <c r="HI28" s="109">
        <f t="shared" si="12"/>
        <v>18.389</v>
      </c>
      <c r="HJ28" s="57"/>
      <c r="HK28" s="115"/>
      <c r="HL28" s="115"/>
      <c r="HM28" s="115"/>
      <c r="HO28" s="52" t="s">
        <v>33</v>
      </c>
      <c r="HP28" s="391" t="s">
        <v>201</v>
      </c>
      <c r="HQ28" s="107">
        <v>16.738</v>
      </c>
      <c r="HR28" s="107">
        <v>16.301</v>
      </c>
      <c r="HS28" s="109">
        <f t="shared" si="14"/>
        <v>16.738</v>
      </c>
      <c r="HT28" s="57"/>
      <c r="HU28" s="57"/>
      <c r="HV28" s="57"/>
      <c r="HW28" s="57"/>
      <c r="HY28" s="52" t="s">
        <v>33</v>
      </c>
      <c r="HZ28" s="391" t="s">
        <v>120</v>
      </c>
      <c r="IA28" s="78" t="s">
        <v>248</v>
      </c>
      <c r="IB28" s="107">
        <v>18.317</v>
      </c>
      <c r="IC28" s="107">
        <v>17.391</v>
      </c>
      <c r="ID28" s="109">
        <f t="shared" si="15"/>
        <v>18.317</v>
      </c>
      <c r="IK28" s="144" t="s">
        <v>33</v>
      </c>
      <c r="IL28" s="397" t="s">
        <v>258</v>
      </c>
      <c r="IM28" s="139" t="s">
        <v>248</v>
      </c>
      <c r="IN28" s="141">
        <v>16.114</v>
      </c>
      <c r="IO28" s="141">
        <v>16.492</v>
      </c>
      <c r="IP28" s="145">
        <v>16.492</v>
      </c>
    </row>
    <row r="29" spans="1:250" ht="13.5" thickBot="1">
      <c r="A29" s="816"/>
      <c r="C29" s="570"/>
      <c r="Q29" s="818"/>
      <c r="R29" s="818"/>
      <c r="S29" s="818"/>
      <c r="CO29" s="816"/>
      <c r="CP29" s="816"/>
      <c r="CQ29" s="816"/>
      <c r="DM29" s="15"/>
      <c r="DY29" s="15" t="s">
        <v>462</v>
      </c>
      <c r="DZ29" s="10" t="s">
        <v>476</v>
      </c>
      <c r="EE29" s="56" t="s">
        <v>194</v>
      </c>
      <c r="EF29" s="57" t="s">
        <v>485</v>
      </c>
      <c r="EH29" s="57"/>
      <c r="EK29" s="15" t="s">
        <v>468</v>
      </c>
      <c r="EL29" s="10" t="s">
        <v>497</v>
      </c>
      <c r="EQ29" s="15" t="s">
        <v>471</v>
      </c>
      <c r="ER29" s="10" t="s">
        <v>474</v>
      </c>
      <c r="EW29" s="15" t="s">
        <v>193</v>
      </c>
      <c r="EX29" s="10" t="s">
        <v>497</v>
      </c>
      <c r="FC29" s="15" t="s">
        <v>465</v>
      </c>
      <c r="FD29" s="10" t="s">
        <v>482</v>
      </c>
      <c r="FI29" s="15" t="s">
        <v>465</v>
      </c>
      <c r="FJ29" s="10" t="s">
        <v>482</v>
      </c>
      <c r="FO29" s="15" t="s">
        <v>462</v>
      </c>
      <c r="FP29" s="10" t="s">
        <v>466</v>
      </c>
      <c r="FU29" s="81" t="s">
        <v>34</v>
      </c>
      <c r="FV29" s="413" t="s">
        <v>98</v>
      </c>
      <c r="FW29" s="89" t="s">
        <v>102</v>
      </c>
      <c r="GK29" s="52" t="s">
        <v>34</v>
      </c>
      <c r="GL29" s="391" t="s">
        <v>166</v>
      </c>
      <c r="GM29" s="107">
        <v>32.119</v>
      </c>
      <c r="GN29" s="107">
        <v>31.911</v>
      </c>
      <c r="GO29" s="109">
        <v>32.119</v>
      </c>
      <c r="GU29" s="52" t="s">
        <v>34</v>
      </c>
      <c r="GV29" s="391" t="s">
        <v>120</v>
      </c>
      <c r="GW29" s="107">
        <v>30.451</v>
      </c>
      <c r="GX29" s="107">
        <v>29.296</v>
      </c>
      <c r="GY29" s="109">
        <v>30.451</v>
      </c>
      <c r="GZ29" s="57"/>
      <c r="HE29" s="52" t="s">
        <v>34</v>
      </c>
      <c r="HF29" s="391" t="s">
        <v>180</v>
      </c>
      <c r="HG29" s="107">
        <v>18.513</v>
      </c>
      <c r="HH29" s="107">
        <v>18.598</v>
      </c>
      <c r="HI29" s="109">
        <f t="shared" si="12"/>
        <v>18.598</v>
      </c>
      <c r="HJ29" s="57"/>
      <c r="HK29" s="115"/>
      <c r="HL29" s="115"/>
      <c r="HM29" s="115"/>
      <c r="HO29" s="52" t="s">
        <v>34</v>
      </c>
      <c r="HP29" s="391" t="s">
        <v>180</v>
      </c>
      <c r="HQ29" s="107">
        <v>15.765</v>
      </c>
      <c r="HR29" s="107">
        <v>16.892</v>
      </c>
      <c r="HS29" s="109">
        <f t="shared" si="14"/>
        <v>16.892</v>
      </c>
      <c r="HT29" s="57"/>
      <c r="HU29" s="57"/>
      <c r="HV29" s="57"/>
      <c r="HW29" s="57"/>
      <c r="HY29" s="52" t="s">
        <v>34</v>
      </c>
      <c r="HZ29" s="391" t="s">
        <v>181</v>
      </c>
      <c r="IA29" s="78" t="s">
        <v>255</v>
      </c>
      <c r="IB29" s="107">
        <v>15.038</v>
      </c>
      <c r="IC29" s="107">
        <v>18.816</v>
      </c>
      <c r="ID29" s="109">
        <f t="shared" si="15"/>
        <v>18.816</v>
      </c>
      <c r="IK29" s="144" t="s">
        <v>34</v>
      </c>
      <c r="IL29" s="397" t="s">
        <v>120</v>
      </c>
      <c r="IM29" s="139" t="s">
        <v>248</v>
      </c>
      <c r="IN29" s="141">
        <v>16.704</v>
      </c>
      <c r="IO29" s="141">
        <v>15.809</v>
      </c>
      <c r="IP29" s="145">
        <v>16.704</v>
      </c>
    </row>
    <row r="30" spans="1:250" ht="12.75">
      <c r="A30" s="816"/>
      <c r="Q30" s="818"/>
      <c r="R30" s="818"/>
      <c r="S30" s="818"/>
      <c r="DM30" s="15"/>
      <c r="DS30" s="15"/>
      <c r="DY30" s="15" t="s">
        <v>465</v>
      </c>
      <c r="DZ30" s="10" t="s">
        <v>466</v>
      </c>
      <c r="EK30" s="15" t="s">
        <v>471</v>
      </c>
      <c r="EL30" s="10" t="s">
        <v>474</v>
      </c>
      <c r="EQ30" s="15" t="s">
        <v>193</v>
      </c>
      <c r="ER30" s="10" t="s">
        <v>483</v>
      </c>
      <c r="EW30" s="15" t="s">
        <v>194</v>
      </c>
      <c r="EX30" s="10" t="s">
        <v>485</v>
      </c>
      <c r="FC30" s="15" t="s">
        <v>468</v>
      </c>
      <c r="FD30" s="10" t="s">
        <v>509</v>
      </c>
      <c r="FI30" s="15" t="s">
        <v>468</v>
      </c>
      <c r="FJ30" s="10" t="s">
        <v>509</v>
      </c>
      <c r="FO30" s="15" t="s">
        <v>465</v>
      </c>
      <c r="FP30" s="10" t="s">
        <v>482</v>
      </c>
      <c r="GA30" s="449" t="s">
        <v>565</v>
      </c>
      <c r="GK30" s="52" t="s">
        <v>35</v>
      </c>
      <c r="GL30" s="391" t="s">
        <v>167</v>
      </c>
      <c r="GM30" s="107" t="s">
        <v>102</v>
      </c>
      <c r="GN30" s="107" t="s">
        <v>102</v>
      </c>
      <c r="GO30" s="109" t="s">
        <v>102</v>
      </c>
      <c r="GU30" s="38" t="s">
        <v>35</v>
      </c>
      <c r="GV30" s="389" t="s">
        <v>58</v>
      </c>
      <c r="GW30" s="104" t="s">
        <v>102</v>
      </c>
      <c r="GX30" s="104" t="s">
        <v>168</v>
      </c>
      <c r="GY30" s="106" t="s">
        <v>168</v>
      </c>
      <c r="GZ30" s="57"/>
      <c r="HE30" s="52" t="s">
        <v>35</v>
      </c>
      <c r="HF30" s="391" t="s">
        <v>210</v>
      </c>
      <c r="HG30" s="107">
        <v>17.311</v>
      </c>
      <c r="HH30" s="107">
        <v>18.684</v>
      </c>
      <c r="HI30" s="109">
        <f t="shared" si="12"/>
        <v>18.684</v>
      </c>
      <c r="HJ30" s="57"/>
      <c r="HK30" s="115"/>
      <c r="HL30" s="115"/>
      <c r="HM30" s="115"/>
      <c r="HO30" s="52" t="s">
        <v>35</v>
      </c>
      <c r="HP30" s="391" t="s">
        <v>236</v>
      </c>
      <c r="HQ30" s="107">
        <v>17.087</v>
      </c>
      <c r="HR30" s="107">
        <v>16.012</v>
      </c>
      <c r="HS30" s="109">
        <f t="shared" si="14"/>
        <v>17.087</v>
      </c>
      <c r="HT30" s="57"/>
      <c r="HU30" s="57"/>
      <c r="HV30" s="57"/>
      <c r="HW30" s="57"/>
      <c r="HY30" s="52" t="s">
        <v>35</v>
      </c>
      <c r="HZ30" s="391" t="s">
        <v>96</v>
      </c>
      <c r="IA30" s="78" t="s">
        <v>247</v>
      </c>
      <c r="IB30" s="107">
        <v>19.389</v>
      </c>
      <c r="IC30" s="107">
        <v>17.651</v>
      </c>
      <c r="ID30" s="109">
        <f t="shared" si="15"/>
        <v>19.389</v>
      </c>
      <c r="IK30" s="144" t="s">
        <v>35</v>
      </c>
      <c r="IL30" s="397" t="s">
        <v>278</v>
      </c>
      <c r="IM30" s="139" t="s">
        <v>249</v>
      </c>
      <c r="IN30" s="141">
        <v>16.769</v>
      </c>
      <c r="IO30" s="141">
        <v>14.892</v>
      </c>
      <c r="IP30" s="145">
        <v>16.769</v>
      </c>
    </row>
    <row r="31" spans="1:250" ht="12.75">
      <c r="A31" s="816"/>
      <c r="Q31" s="818"/>
      <c r="R31" s="818"/>
      <c r="S31" s="818"/>
      <c r="DS31" s="15"/>
      <c r="DY31" s="15" t="s">
        <v>468</v>
      </c>
      <c r="DZ31" s="10" t="s">
        <v>481</v>
      </c>
      <c r="EE31" s="448" t="s">
        <v>459</v>
      </c>
      <c r="EF31" s="57" t="s">
        <v>469</v>
      </c>
      <c r="EK31" s="15" t="s">
        <v>193</v>
      </c>
      <c r="EL31" s="10" t="s">
        <v>483</v>
      </c>
      <c r="EQ31" s="15" t="s">
        <v>194</v>
      </c>
      <c r="ER31" s="10" t="s">
        <v>497</v>
      </c>
      <c r="EW31" s="15"/>
      <c r="FC31" s="15" t="s">
        <v>471</v>
      </c>
      <c r="FD31" s="10" t="s">
        <v>474</v>
      </c>
      <c r="FI31" s="15" t="s">
        <v>471</v>
      </c>
      <c r="FJ31" s="10" t="s">
        <v>474</v>
      </c>
      <c r="FO31" s="15" t="s">
        <v>468</v>
      </c>
      <c r="FP31" s="10" t="s">
        <v>509</v>
      </c>
      <c r="FU31" s="449" t="s">
        <v>563</v>
      </c>
      <c r="GK31" s="52" t="s">
        <v>36</v>
      </c>
      <c r="GL31" s="391" t="s">
        <v>62</v>
      </c>
      <c r="GM31" s="107" t="s">
        <v>102</v>
      </c>
      <c r="GN31" s="107" t="s">
        <v>102</v>
      </c>
      <c r="GO31" s="109" t="s">
        <v>102</v>
      </c>
      <c r="GU31" s="52" t="s">
        <v>36</v>
      </c>
      <c r="GV31" s="391" t="s">
        <v>183</v>
      </c>
      <c r="GW31" s="107" t="s">
        <v>102</v>
      </c>
      <c r="GX31" s="107">
        <v>15.59</v>
      </c>
      <c r="GY31" s="109">
        <v>15.123</v>
      </c>
      <c r="GZ31" s="57"/>
      <c r="HE31" s="52" t="s">
        <v>36</v>
      </c>
      <c r="HF31" s="391" t="s">
        <v>211</v>
      </c>
      <c r="HG31" s="107">
        <v>18.818</v>
      </c>
      <c r="HH31" s="107">
        <v>15.589</v>
      </c>
      <c r="HI31" s="109">
        <f t="shared" si="12"/>
        <v>18.818</v>
      </c>
      <c r="HJ31" s="57"/>
      <c r="HK31" s="115"/>
      <c r="HL31" s="115"/>
      <c r="HM31" s="115"/>
      <c r="HO31" s="52" t="s">
        <v>36</v>
      </c>
      <c r="HP31" s="391" t="s">
        <v>204</v>
      </c>
      <c r="HQ31" s="107">
        <v>17.293</v>
      </c>
      <c r="HR31" s="107">
        <v>16.844</v>
      </c>
      <c r="HS31" s="109">
        <f t="shared" si="14"/>
        <v>17.293</v>
      </c>
      <c r="HT31" s="57"/>
      <c r="HU31" s="57"/>
      <c r="HV31" s="57"/>
      <c r="HW31" s="57"/>
      <c r="HY31" s="52" t="s">
        <v>36</v>
      </c>
      <c r="HZ31" s="391" t="s">
        <v>53</v>
      </c>
      <c r="IA31" s="78" t="s">
        <v>248</v>
      </c>
      <c r="IB31" s="107">
        <v>19.731</v>
      </c>
      <c r="IC31" s="107">
        <v>20.059</v>
      </c>
      <c r="ID31" s="109">
        <f t="shared" si="15"/>
        <v>20.059</v>
      </c>
      <c r="IK31" s="144" t="s">
        <v>36</v>
      </c>
      <c r="IL31" s="397" t="s">
        <v>252</v>
      </c>
      <c r="IM31" s="139" t="s">
        <v>253</v>
      </c>
      <c r="IN31" s="141">
        <v>15.664</v>
      </c>
      <c r="IO31" s="141">
        <v>18.307</v>
      </c>
      <c r="IP31" s="145">
        <v>18.307</v>
      </c>
    </row>
    <row r="32" spans="1:250" ht="13.5" thickBot="1">
      <c r="A32" s="816"/>
      <c r="Q32" s="818"/>
      <c r="R32" s="818"/>
      <c r="S32" s="818"/>
      <c r="DM32" s="15"/>
      <c r="DN32" s="357"/>
      <c r="DS32" s="15"/>
      <c r="DY32" s="15" t="s">
        <v>471</v>
      </c>
      <c r="DZ32" s="10" t="s">
        <v>474</v>
      </c>
      <c r="EE32" s="56" t="s">
        <v>462</v>
      </c>
      <c r="EF32" s="57" t="s">
        <v>466</v>
      </c>
      <c r="EK32" s="15" t="s">
        <v>194</v>
      </c>
      <c r="EL32" s="10" t="s">
        <v>485</v>
      </c>
      <c r="EW32" s="56" t="s">
        <v>459</v>
      </c>
      <c r="EX32" s="10" t="s">
        <v>469</v>
      </c>
      <c r="EZ32" s="10" t="s">
        <v>792</v>
      </c>
      <c r="FC32" s="15" t="s">
        <v>193</v>
      </c>
      <c r="FD32" s="10" t="s">
        <v>483</v>
      </c>
      <c r="FI32" s="15" t="s">
        <v>193</v>
      </c>
      <c r="FJ32" s="10" t="s">
        <v>511</v>
      </c>
      <c r="FO32" s="15" t="s">
        <v>471</v>
      </c>
      <c r="FP32" s="10" t="s">
        <v>474</v>
      </c>
      <c r="GA32" s="415" t="s">
        <v>515</v>
      </c>
      <c r="GB32" s="63"/>
      <c r="GK32" s="54" t="s">
        <v>37</v>
      </c>
      <c r="GL32" s="417" t="s">
        <v>103</v>
      </c>
      <c r="GM32" s="110" t="s">
        <v>102</v>
      </c>
      <c r="GN32" s="110" t="s">
        <v>102</v>
      </c>
      <c r="GO32" s="111" t="s">
        <v>102</v>
      </c>
      <c r="GU32" s="52" t="s">
        <v>37</v>
      </c>
      <c r="GV32" s="391" t="s">
        <v>108</v>
      </c>
      <c r="GW32" s="107" t="s">
        <v>102</v>
      </c>
      <c r="GX32" s="107">
        <v>16.414</v>
      </c>
      <c r="GY32" s="109">
        <v>15.959</v>
      </c>
      <c r="GZ32" s="57"/>
      <c r="HE32" s="52" t="s">
        <v>37</v>
      </c>
      <c r="HF32" s="391" t="s">
        <v>104</v>
      </c>
      <c r="HG32" s="107">
        <v>18.238</v>
      </c>
      <c r="HH32" s="107">
        <v>18.905</v>
      </c>
      <c r="HI32" s="109">
        <f t="shared" si="12"/>
        <v>18.905</v>
      </c>
      <c r="HJ32" s="57"/>
      <c r="HK32" s="115"/>
      <c r="HL32" s="115"/>
      <c r="HM32" s="115"/>
      <c r="HO32" s="52" t="s">
        <v>37</v>
      </c>
      <c r="HP32" s="391" t="s">
        <v>210</v>
      </c>
      <c r="HQ32" s="107">
        <v>17.315</v>
      </c>
      <c r="HR32" s="107">
        <v>16.076</v>
      </c>
      <c r="HS32" s="109">
        <f t="shared" si="14"/>
        <v>17.315</v>
      </c>
      <c r="HT32" s="57"/>
      <c r="HU32" s="57"/>
      <c r="HV32" s="57"/>
      <c r="HW32" s="57"/>
      <c r="HY32" s="52" t="s">
        <v>37</v>
      </c>
      <c r="HZ32" s="391" t="s">
        <v>210</v>
      </c>
      <c r="IA32" s="78" t="s">
        <v>247</v>
      </c>
      <c r="IB32" s="107">
        <v>18.391</v>
      </c>
      <c r="IC32" s="107">
        <v>20.286</v>
      </c>
      <c r="ID32" s="109">
        <f t="shared" si="15"/>
        <v>20.286</v>
      </c>
      <c r="IK32" s="144" t="s">
        <v>37</v>
      </c>
      <c r="IL32" s="140" t="s">
        <v>161</v>
      </c>
      <c r="IM32" s="139" t="s">
        <v>246</v>
      </c>
      <c r="IN32" s="141">
        <v>18.481</v>
      </c>
      <c r="IO32" s="141">
        <v>19.158</v>
      </c>
      <c r="IP32" s="145">
        <v>19.158</v>
      </c>
    </row>
    <row r="33" spans="1:250" ht="12.75">
      <c r="A33" s="816"/>
      <c r="Q33" s="570"/>
      <c r="DM33" s="15"/>
      <c r="DN33" s="357"/>
      <c r="DS33" s="15"/>
      <c r="DY33" s="15" t="s">
        <v>193</v>
      </c>
      <c r="DZ33" s="10" t="s">
        <v>483</v>
      </c>
      <c r="EE33" s="56" t="s">
        <v>465</v>
      </c>
      <c r="EF33" s="57" t="s">
        <v>480</v>
      </c>
      <c r="EQ33" s="15" t="s">
        <v>459</v>
      </c>
      <c r="ER33" s="10" t="s">
        <v>469</v>
      </c>
      <c r="EW33" s="15" t="s">
        <v>462</v>
      </c>
      <c r="EX33" s="10" t="s">
        <v>486</v>
      </c>
      <c r="EZ33" s="10" t="s">
        <v>792</v>
      </c>
      <c r="FC33" s="15" t="s">
        <v>194</v>
      </c>
      <c r="FD33" s="10" t="s">
        <v>485</v>
      </c>
      <c r="FI33" s="15" t="s">
        <v>194</v>
      </c>
      <c r="FJ33" s="10" t="s">
        <v>483</v>
      </c>
      <c r="FO33" s="15" t="s">
        <v>193</v>
      </c>
      <c r="FP33" s="10" t="s">
        <v>483</v>
      </c>
      <c r="FU33" s="415" t="s">
        <v>515</v>
      </c>
      <c r="GA33" s="42" t="s">
        <v>459</v>
      </c>
      <c r="GB33" s="65" t="s">
        <v>460</v>
      </c>
      <c r="GC33" s="63"/>
      <c r="GD33" s="63"/>
      <c r="GE33" s="63"/>
      <c r="GF33" s="63"/>
      <c r="GU33" s="52" t="s">
        <v>38</v>
      </c>
      <c r="GV33" s="391" t="s">
        <v>185</v>
      </c>
      <c r="GW33" s="107" t="s">
        <v>102</v>
      </c>
      <c r="GX33" s="107">
        <v>16.636</v>
      </c>
      <c r="GY33" s="109">
        <v>17.339</v>
      </c>
      <c r="GZ33" s="57"/>
      <c r="HE33" s="52" t="s">
        <v>38</v>
      </c>
      <c r="HF33" s="391" t="s">
        <v>212</v>
      </c>
      <c r="HG33" s="107">
        <v>19.402</v>
      </c>
      <c r="HH33" s="107">
        <v>17.817</v>
      </c>
      <c r="HI33" s="109">
        <f t="shared" si="12"/>
        <v>19.402</v>
      </c>
      <c r="HJ33" s="57"/>
      <c r="HK33" s="115"/>
      <c r="HL33" s="115"/>
      <c r="HM33" s="115"/>
      <c r="HO33" s="52" t="s">
        <v>38</v>
      </c>
      <c r="HP33" s="391" t="s">
        <v>207</v>
      </c>
      <c r="HQ33" s="107">
        <v>17.572</v>
      </c>
      <c r="HR33" s="107">
        <v>16.31</v>
      </c>
      <c r="HS33" s="109">
        <f t="shared" si="14"/>
        <v>17.572</v>
      </c>
      <c r="HT33" s="57"/>
      <c r="HU33" s="57"/>
      <c r="HV33" s="57"/>
      <c r="HW33" s="57"/>
      <c r="HY33" s="52" t="s">
        <v>38</v>
      </c>
      <c r="HZ33" s="391" t="s">
        <v>257</v>
      </c>
      <c r="IA33" s="78" t="s">
        <v>248</v>
      </c>
      <c r="IB33" s="107">
        <v>23.528</v>
      </c>
      <c r="IC33" s="107">
        <v>17.766</v>
      </c>
      <c r="ID33" s="109">
        <f t="shared" si="15"/>
        <v>23.528</v>
      </c>
      <c r="IK33" s="144" t="s">
        <v>38</v>
      </c>
      <c r="IL33" s="397" t="s">
        <v>46</v>
      </c>
      <c r="IM33" s="139" t="s">
        <v>279</v>
      </c>
      <c r="IN33" s="141">
        <v>18.936</v>
      </c>
      <c r="IO33" s="141">
        <v>19.301</v>
      </c>
      <c r="IP33" s="145">
        <v>19.301</v>
      </c>
    </row>
    <row r="34" spans="1:250" ht="12.75">
      <c r="A34" s="816"/>
      <c r="Q34" s="10" t="s">
        <v>697</v>
      </c>
      <c r="DM34" s="15"/>
      <c r="DN34" s="357"/>
      <c r="DS34" s="15"/>
      <c r="DY34" s="15" t="s">
        <v>194</v>
      </c>
      <c r="DZ34" s="10" t="s">
        <v>485</v>
      </c>
      <c r="EE34" s="56" t="s">
        <v>468</v>
      </c>
      <c r="EF34" s="57" t="s">
        <v>486</v>
      </c>
      <c r="EK34" s="448" t="s">
        <v>459</v>
      </c>
      <c r="EL34" s="10" t="s">
        <v>469</v>
      </c>
      <c r="EQ34" s="15" t="s">
        <v>462</v>
      </c>
      <c r="ER34" s="10" t="s">
        <v>486</v>
      </c>
      <c r="EW34" s="15" t="s">
        <v>465</v>
      </c>
      <c r="EX34" s="10" t="s">
        <v>480</v>
      </c>
      <c r="EZ34" s="10" t="s">
        <v>792</v>
      </c>
      <c r="FC34" s="15"/>
      <c r="FO34" s="15" t="s">
        <v>194</v>
      </c>
      <c r="FP34" s="10" t="s">
        <v>511</v>
      </c>
      <c r="FU34" s="15" t="s">
        <v>459</v>
      </c>
      <c r="FV34" s="10" t="s">
        <v>460</v>
      </c>
      <c r="GA34" s="42" t="s">
        <v>462</v>
      </c>
      <c r="GB34" s="65" t="s">
        <v>466</v>
      </c>
      <c r="GD34" s="63"/>
      <c r="GF34" s="63"/>
      <c r="GK34" s="449" t="s">
        <v>565</v>
      </c>
      <c r="GU34" s="52" t="s">
        <v>39</v>
      </c>
      <c r="GV34" s="391" t="s">
        <v>106</v>
      </c>
      <c r="GW34" s="107" t="s">
        <v>102</v>
      </c>
      <c r="GX34" s="107">
        <v>27.842</v>
      </c>
      <c r="GY34" s="109">
        <v>28.875</v>
      </c>
      <c r="GZ34" s="57"/>
      <c r="HE34" s="52" t="s">
        <v>39</v>
      </c>
      <c r="HF34" s="391" t="s">
        <v>48</v>
      </c>
      <c r="HG34" s="107">
        <v>22.666</v>
      </c>
      <c r="HH34" s="107">
        <v>22.668</v>
      </c>
      <c r="HI34" s="109">
        <f t="shared" si="12"/>
        <v>22.668</v>
      </c>
      <c r="HJ34" s="57"/>
      <c r="HK34" s="115"/>
      <c r="HL34" s="115"/>
      <c r="HM34" s="115"/>
      <c r="HO34" s="52" t="s">
        <v>39</v>
      </c>
      <c r="HP34" s="391" t="s">
        <v>117</v>
      </c>
      <c r="HQ34" s="107">
        <v>18.167</v>
      </c>
      <c r="HR34" s="107">
        <v>16.916</v>
      </c>
      <c r="HS34" s="109">
        <f t="shared" si="14"/>
        <v>18.167</v>
      </c>
      <c r="HT34" s="57"/>
      <c r="HU34" s="57"/>
      <c r="HV34" s="57"/>
      <c r="HW34" s="57"/>
      <c r="HY34" s="52" t="s">
        <v>39</v>
      </c>
      <c r="HZ34" s="391" t="s">
        <v>117</v>
      </c>
      <c r="IA34" s="78" t="s">
        <v>248</v>
      </c>
      <c r="IB34" s="107">
        <v>25.655</v>
      </c>
      <c r="IC34" s="107">
        <v>18.264</v>
      </c>
      <c r="ID34" s="109">
        <f t="shared" si="15"/>
        <v>25.655</v>
      </c>
      <c r="IK34" s="144" t="s">
        <v>39</v>
      </c>
      <c r="IL34" s="140" t="s">
        <v>184</v>
      </c>
      <c r="IM34" s="139" t="s">
        <v>248</v>
      </c>
      <c r="IN34" s="141">
        <v>20.943</v>
      </c>
      <c r="IO34" s="141">
        <v>20.156</v>
      </c>
      <c r="IP34" s="145">
        <v>20.943</v>
      </c>
    </row>
    <row r="35" spans="1:250" ht="12.75">
      <c r="A35" s="816"/>
      <c r="Q35" s="15" t="s">
        <v>8</v>
      </c>
      <c r="R35" s="10" t="s">
        <v>104</v>
      </c>
      <c r="DM35" s="15"/>
      <c r="DN35" s="357"/>
      <c r="DS35" s="15"/>
      <c r="EE35" s="56" t="s">
        <v>471</v>
      </c>
      <c r="EF35" s="57" t="s">
        <v>472</v>
      </c>
      <c r="EK35" s="15" t="s">
        <v>462</v>
      </c>
      <c r="EL35" s="10" t="s">
        <v>486</v>
      </c>
      <c r="EQ35" s="15" t="s">
        <v>465</v>
      </c>
      <c r="ER35" s="10" t="s">
        <v>480</v>
      </c>
      <c r="EW35" s="15" t="s">
        <v>468</v>
      </c>
      <c r="EX35" s="10" t="s">
        <v>500</v>
      </c>
      <c r="EZ35" s="10" t="s">
        <v>792</v>
      </c>
      <c r="FC35" s="56" t="s">
        <v>459</v>
      </c>
      <c r="FD35" s="10" t="s">
        <v>469</v>
      </c>
      <c r="FI35" s="15" t="s">
        <v>459</v>
      </c>
      <c r="FJ35" s="10" t="s">
        <v>469</v>
      </c>
      <c r="FU35" s="15" t="s">
        <v>462</v>
      </c>
      <c r="FV35" s="10" t="s">
        <v>466</v>
      </c>
      <c r="GA35" s="42" t="s">
        <v>465</v>
      </c>
      <c r="GB35" s="65" t="s">
        <v>482</v>
      </c>
      <c r="GD35" s="63"/>
      <c r="GF35" s="63"/>
      <c r="GU35" s="52" t="s">
        <v>40</v>
      </c>
      <c r="GV35" s="391" t="s">
        <v>184</v>
      </c>
      <c r="GW35" s="107" t="s">
        <v>102</v>
      </c>
      <c r="GX35" s="107">
        <v>33.22</v>
      </c>
      <c r="GY35" s="109">
        <v>46.833</v>
      </c>
      <c r="GZ35" s="57"/>
      <c r="HE35" s="52" t="s">
        <v>40</v>
      </c>
      <c r="HF35" s="391" t="s">
        <v>60</v>
      </c>
      <c r="HG35" s="107">
        <v>18.041</v>
      </c>
      <c r="HH35" s="107">
        <v>16.63</v>
      </c>
      <c r="HI35" s="109" t="s">
        <v>102</v>
      </c>
      <c r="HJ35" s="57"/>
      <c r="HK35" s="115"/>
      <c r="HL35" s="115"/>
      <c r="HM35" s="115"/>
      <c r="HO35" s="52" t="s">
        <v>40</v>
      </c>
      <c r="HP35" s="391" t="s">
        <v>104</v>
      </c>
      <c r="HQ35" s="107">
        <v>18.099</v>
      </c>
      <c r="HR35" s="107">
        <v>18.394</v>
      </c>
      <c r="HS35" s="109">
        <f t="shared" si="14"/>
        <v>18.394</v>
      </c>
      <c r="HT35" s="57"/>
      <c r="HU35" s="57"/>
      <c r="HV35" s="57"/>
      <c r="HW35" s="57"/>
      <c r="HY35" s="52" t="s">
        <v>40</v>
      </c>
      <c r="HZ35" s="391" t="s">
        <v>44</v>
      </c>
      <c r="IA35" s="78" t="s">
        <v>246</v>
      </c>
      <c r="IB35" s="107">
        <v>48.458</v>
      </c>
      <c r="IC35" s="107">
        <v>15.728</v>
      </c>
      <c r="ID35" s="109">
        <f t="shared" si="15"/>
        <v>48.458</v>
      </c>
      <c r="IK35" s="144" t="s">
        <v>40</v>
      </c>
      <c r="IL35" s="140" t="s">
        <v>164</v>
      </c>
      <c r="IM35" s="139" t="s">
        <v>248</v>
      </c>
      <c r="IN35" s="141">
        <v>21.932</v>
      </c>
      <c r="IO35" s="141">
        <v>21.104</v>
      </c>
      <c r="IP35" s="145">
        <v>21.932</v>
      </c>
    </row>
    <row r="36" spans="1:250" ht="12.75">
      <c r="A36" s="816"/>
      <c r="Q36" s="15" t="s">
        <v>9</v>
      </c>
      <c r="R36" s="10" t="s">
        <v>570</v>
      </c>
      <c r="DM36" s="15"/>
      <c r="DN36" s="357"/>
      <c r="DS36" s="15"/>
      <c r="DY36" s="15" t="s">
        <v>459</v>
      </c>
      <c r="DZ36" s="357" t="s">
        <v>469</v>
      </c>
      <c r="EE36" s="56" t="s">
        <v>193</v>
      </c>
      <c r="EF36" s="57" t="s">
        <v>473</v>
      </c>
      <c r="EK36" s="15" t="s">
        <v>465</v>
      </c>
      <c r="EL36" s="10" t="s">
        <v>480</v>
      </c>
      <c r="EQ36" s="15" t="s">
        <v>468</v>
      </c>
      <c r="ER36" s="10" t="s">
        <v>500</v>
      </c>
      <c r="EW36" s="15" t="s">
        <v>471</v>
      </c>
      <c r="FC36" s="15" t="s">
        <v>462</v>
      </c>
      <c r="FD36" s="10" t="s">
        <v>500</v>
      </c>
      <c r="FI36" s="15" t="s">
        <v>462</v>
      </c>
      <c r="FJ36" s="10" t="s">
        <v>500</v>
      </c>
      <c r="FO36" s="15" t="s">
        <v>459</v>
      </c>
      <c r="FP36" s="10" t="s">
        <v>469</v>
      </c>
      <c r="FU36" s="15" t="s">
        <v>465</v>
      </c>
      <c r="FV36" s="10" t="s">
        <v>482</v>
      </c>
      <c r="GA36" s="42" t="s">
        <v>468</v>
      </c>
      <c r="GB36" s="65" t="s">
        <v>509</v>
      </c>
      <c r="GD36" s="63"/>
      <c r="GF36" s="63"/>
      <c r="GK36" s="415" t="s">
        <v>458</v>
      </c>
      <c r="GL36" s="63"/>
      <c r="GM36" s="63"/>
      <c r="GN36" s="63"/>
      <c r="GO36" s="63"/>
      <c r="GP36" s="63"/>
      <c r="GQ36" s="63"/>
      <c r="GU36" s="52" t="s">
        <v>41</v>
      </c>
      <c r="GV36" s="391" t="s">
        <v>182</v>
      </c>
      <c r="GW36" s="107" t="s">
        <v>102</v>
      </c>
      <c r="GX36" s="107" t="s">
        <v>168</v>
      </c>
      <c r="GY36" s="109" t="s">
        <v>168</v>
      </c>
      <c r="GZ36" s="57"/>
      <c r="HE36" s="52" t="s">
        <v>41</v>
      </c>
      <c r="HF36" s="391" t="s">
        <v>163</v>
      </c>
      <c r="HG36" s="107">
        <v>22.317</v>
      </c>
      <c r="HH36" s="107">
        <v>22.719</v>
      </c>
      <c r="HI36" s="109" t="s">
        <v>102</v>
      </c>
      <c r="HJ36" s="57"/>
      <c r="HK36" s="115"/>
      <c r="HL36" s="115"/>
      <c r="HM36" s="115"/>
      <c r="HO36" s="38" t="s">
        <v>41</v>
      </c>
      <c r="HP36" s="389" t="s">
        <v>113</v>
      </c>
      <c r="HQ36" s="104">
        <v>17.909</v>
      </c>
      <c r="HR36" s="104">
        <v>18.734</v>
      </c>
      <c r="HS36" s="106">
        <f t="shared" si="14"/>
        <v>18.734</v>
      </c>
      <c r="HT36" s="57"/>
      <c r="HU36" s="57"/>
      <c r="HV36" s="57"/>
      <c r="HW36" s="57"/>
      <c r="HY36" s="52" t="s">
        <v>41</v>
      </c>
      <c r="HZ36" s="391" t="s">
        <v>258</v>
      </c>
      <c r="IA36" s="78" t="s">
        <v>248</v>
      </c>
      <c r="IB36" s="107" t="s">
        <v>102</v>
      </c>
      <c r="IC36" s="107" t="s">
        <v>102</v>
      </c>
      <c r="ID36" s="109" t="s">
        <v>102</v>
      </c>
      <c r="IK36" s="144" t="s">
        <v>41</v>
      </c>
      <c r="IL36" s="140" t="s">
        <v>200</v>
      </c>
      <c r="IM36" s="139" t="s">
        <v>279</v>
      </c>
      <c r="IN36" s="141">
        <v>17.047</v>
      </c>
      <c r="IO36" s="141">
        <v>22.911</v>
      </c>
      <c r="IP36" s="145">
        <v>22.911</v>
      </c>
    </row>
    <row r="37" spans="1:250" ht="12.75">
      <c r="A37" s="816"/>
      <c r="Q37" s="15" t="s">
        <v>10</v>
      </c>
      <c r="R37" s="10" t="s">
        <v>117</v>
      </c>
      <c r="DM37" s="15"/>
      <c r="DN37" s="357"/>
      <c r="DY37" s="15" t="s">
        <v>462</v>
      </c>
      <c r="DZ37" s="357" t="s">
        <v>463</v>
      </c>
      <c r="EE37" s="56" t="s">
        <v>194</v>
      </c>
      <c r="EF37" s="57" t="s">
        <v>789</v>
      </c>
      <c r="EK37" s="15" t="s">
        <v>468</v>
      </c>
      <c r="EL37" s="10" t="s">
        <v>498</v>
      </c>
      <c r="EQ37" s="15" t="s">
        <v>471</v>
      </c>
      <c r="ER37" s="10" t="s">
        <v>474</v>
      </c>
      <c r="ES37" s="15"/>
      <c r="EW37" s="15" t="s">
        <v>193</v>
      </c>
      <c r="EX37" s="10" t="s">
        <v>473</v>
      </c>
      <c r="EZ37" s="10" t="s">
        <v>792</v>
      </c>
      <c r="FC37" s="15" t="s">
        <v>465</v>
      </c>
      <c r="FD37" s="10" t="s">
        <v>480</v>
      </c>
      <c r="FI37" s="15" t="s">
        <v>465</v>
      </c>
      <c r="FJ37" s="10" t="s">
        <v>486</v>
      </c>
      <c r="FO37" s="15" t="s">
        <v>462</v>
      </c>
      <c r="FP37" s="10" t="s">
        <v>500</v>
      </c>
      <c r="FU37" s="15" t="s">
        <v>468</v>
      </c>
      <c r="FV37" s="10" t="s">
        <v>509</v>
      </c>
      <c r="GA37" s="42" t="s">
        <v>471</v>
      </c>
      <c r="GB37" s="65" t="s">
        <v>497</v>
      </c>
      <c r="GD37" s="63"/>
      <c r="GF37" s="63"/>
      <c r="GK37" s="42" t="s">
        <v>459</v>
      </c>
      <c r="GL37" s="63" t="s">
        <v>460</v>
      </c>
      <c r="GN37" s="63"/>
      <c r="GO37" s="63"/>
      <c r="GQ37" s="63"/>
      <c r="GU37" s="52" t="s">
        <v>42</v>
      </c>
      <c r="GV37" s="391" t="s">
        <v>104</v>
      </c>
      <c r="GW37" s="107" t="s">
        <v>102</v>
      </c>
      <c r="GX37" s="107" t="s">
        <v>168</v>
      </c>
      <c r="GY37" s="109" t="s">
        <v>168</v>
      </c>
      <c r="GZ37" s="57"/>
      <c r="HE37" s="38" t="s">
        <v>42</v>
      </c>
      <c r="HF37" s="389" t="s">
        <v>113</v>
      </c>
      <c r="HG37" s="104">
        <v>15.179</v>
      </c>
      <c r="HH37" s="104" t="s">
        <v>102</v>
      </c>
      <c r="HI37" s="106" t="s">
        <v>102</v>
      </c>
      <c r="HJ37" s="57"/>
      <c r="HK37" s="115"/>
      <c r="HL37" s="115"/>
      <c r="HM37" s="115"/>
      <c r="HO37" s="52" t="s">
        <v>42</v>
      </c>
      <c r="HP37" s="391" t="s">
        <v>237</v>
      </c>
      <c r="HQ37" s="107">
        <v>19.096</v>
      </c>
      <c r="HR37" s="107">
        <v>18.317</v>
      </c>
      <c r="HS37" s="109">
        <f t="shared" si="14"/>
        <v>19.096</v>
      </c>
      <c r="HT37" s="57"/>
      <c r="HU37" s="57"/>
      <c r="HV37" s="57"/>
      <c r="HW37" s="57"/>
      <c r="HY37" s="52" t="s">
        <v>42</v>
      </c>
      <c r="HZ37" s="391" t="s">
        <v>100</v>
      </c>
      <c r="IA37" s="78" t="s">
        <v>248</v>
      </c>
      <c r="IB37" s="107" t="s">
        <v>102</v>
      </c>
      <c r="IC37" s="107" t="s">
        <v>102</v>
      </c>
      <c r="ID37" s="109" t="s">
        <v>102</v>
      </c>
      <c r="IK37" s="144" t="s">
        <v>42</v>
      </c>
      <c r="IL37" s="140" t="s">
        <v>280</v>
      </c>
      <c r="IM37" s="139" t="s">
        <v>255</v>
      </c>
      <c r="IN37" s="141" t="s">
        <v>102</v>
      </c>
      <c r="IO37" s="141" t="s">
        <v>102</v>
      </c>
      <c r="IP37" s="145" t="s">
        <v>102</v>
      </c>
    </row>
    <row r="38" spans="1:250" ht="12.75">
      <c r="A38" s="816"/>
      <c r="Q38" s="15" t="s">
        <v>11</v>
      </c>
      <c r="R38" s="10" t="s">
        <v>54</v>
      </c>
      <c r="DM38" s="15"/>
      <c r="DN38" s="357"/>
      <c r="DY38" s="15" t="s">
        <v>465</v>
      </c>
      <c r="DZ38" s="357" t="s">
        <v>480</v>
      </c>
      <c r="EK38" s="15" t="s">
        <v>471</v>
      </c>
      <c r="EL38" s="10" t="s">
        <v>466</v>
      </c>
      <c r="EQ38" s="15" t="s">
        <v>193</v>
      </c>
      <c r="ER38" s="10" t="s">
        <v>473</v>
      </c>
      <c r="EW38" s="15" t="s">
        <v>194</v>
      </c>
      <c r="EY38" s="10" t="s">
        <v>793</v>
      </c>
      <c r="FC38" s="15" t="s">
        <v>468</v>
      </c>
      <c r="FD38" s="10" t="s">
        <v>472</v>
      </c>
      <c r="FI38" s="15" t="s">
        <v>468</v>
      </c>
      <c r="FJ38" s="10" t="s">
        <v>502</v>
      </c>
      <c r="FK38" s="416"/>
      <c r="FO38" s="15" t="s">
        <v>465</v>
      </c>
      <c r="FP38" s="10" t="s">
        <v>486</v>
      </c>
      <c r="FU38" s="15" t="s">
        <v>471</v>
      </c>
      <c r="FV38" s="10" t="s">
        <v>474</v>
      </c>
      <c r="GA38" s="42" t="s">
        <v>193</v>
      </c>
      <c r="GB38" s="65" t="s">
        <v>511</v>
      </c>
      <c r="GD38" s="63"/>
      <c r="GF38" s="63"/>
      <c r="GK38" s="42" t="s">
        <v>462</v>
      </c>
      <c r="GL38" s="63" t="s">
        <v>466</v>
      </c>
      <c r="GN38" s="63"/>
      <c r="GO38" s="63"/>
      <c r="GQ38" s="63"/>
      <c r="GU38" s="52" t="s">
        <v>43</v>
      </c>
      <c r="GV38" s="391" t="s">
        <v>100</v>
      </c>
      <c r="GW38" s="107" t="s">
        <v>102</v>
      </c>
      <c r="GX38" s="107" t="s">
        <v>168</v>
      </c>
      <c r="GY38" s="109" t="s">
        <v>168</v>
      </c>
      <c r="GZ38" s="57"/>
      <c r="HE38" s="52" t="s">
        <v>43</v>
      </c>
      <c r="HF38" s="391" t="s">
        <v>213</v>
      </c>
      <c r="HG38" s="107">
        <v>15.981</v>
      </c>
      <c r="HH38" s="107" t="s">
        <v>102</v>
      </c>
      <c r="HI38" s="109" t="s">
        <v>102</v>
      </c>
      <c r="HJ38" s="57"/>
      <c r="HK38" s="115"/>
      <c r="HL38" s="115"/>
      <c r="HM38" s="115"/>
      <c r="HO38" s="52" t="s">
        <v>43</v>
      </c>
      <c r="HP38" s="391" t="s">
        <v>212</v>
      </c>
      <c r="HQ38" s="107">
        <v>17.55</v>
      </c>
      <c r="HR38" s="107">
        <v>19.695</v>
      </c>
      <c r="HS38" s="109">
        <f t="shared" si="14"/>
        <v>19.695</v>
      </c>
      <c r="HT38" s="57"/>
      <c r="HU38" s="57"/>
      <c r="HV38" s="57"/>
      <c r="HW38" s="57"/>
      <c r="HY38" s="52" t="s">
        <v>43</v>
      </c>
      <c r="HZ38" s="391" t="s">
        <v>167</v>
      </c>
      <c r="IA38" s="78" t="s">
        <v>248</v>
      </c>
      <c r="IB38" s="107" t="s">
        <v>102</v>
      </c>
      <c r="IC38" s="107" t="s">
        <v>102</v>
      </c>
      <c r="ID38" s="109" t="s">
        <v>102</v>
      </c>
      <c r="IK38" s="144" t="s">
        <v>43</v>
      </c>
      <c r="IL38" s="397" t="s">
        <v>281</v>
      </c>
      <c r="IM38" s="139" t="s">
        <v>255</v>
      </c>
      <c r="IN38" s="141" t="s">
        <v>102</v>
      </c>
      <c r="IO38" s="141" t="s">
        <v>102</v>
      </c>
      <c r="IP38" s="145" t="s">
        <v>102</v>
      </c>
    </row>
    <row r="39" spans="1:250" ht="12.75">
      <c r="A39" s="816"/>
      <c r="Q39" s="15" t="s">
        <v>12</v>
      </c>
      <c r="R39" s="10" t="s">
        <v>258</v>
      </c>
      <c r="DY39" s="15" t="s">
        <v>468</v>
      </c>
      <c r="DZ39" s="357" t="s">
        <v>482</v>
      </c>
      <c r="EE39" s="448" t="s">
        <v>459</v>
      </c>
      <c r="EF39" s="57" t="s">
        <v>790</v>
      </c>
      <c r="EK39" s="15" t="s">
        <v>193</v>
      </c>
      <c r="EL39" s="10" t="s">
        <v>473</v>
      </c>
      <c r="EQ39" s="15" t="s">
        <v>194</v>
      </c>
      <c r="ER39" s="10" t="s">
        <v>485</v>
      </c>
      <c r="EW39" s="15"/>
      <c r="FC39" s="15" t="s">
        <v>471</v>
      </c>
      <c r="FD39" s="10" t="s">
        <v>497</v>
      </c>
      <c r="FI39" s="15" t="s">
        <v>471</v>
      </c>
      <c r="FJ39" s="10" t="s">
        <v>497</v>
      </c>
      <c r="FO39" s="15" t="s">
        <v>468</v>
      </c>
      <c r="FP39" s="10" t="s">
        <v>461</v>
      </c>
      <c r="FU39" s="15" t="s">
        <v>193</v>
      </c>
      <c r="FV39" s="10" t="s">
        <v>511</v>
      </c>
      <c r="GA39" s="42" t="s">
        <v>194</v>
      </c>
      <c r="GB39" s="65" t="s">
        <v>524</v>
      </c>
      <c r="GD39" s="63"/>
      <c r="GF39" s="63"/>
      <c r="GK39" s="42" t="s">
        <v>465</v>
      </c>
      <c r="GL39" s="63" t="s">
        <v>482</v>
      </c>
      <c r="GN39" s="63"/>
      <c r="GO39" s="63"/>
      <c r="GQ39" s="63"/>
      <c r="GU39" s="52" t="s">
        <v>175</v>
      </c>
      <c r="GV39" s="391" t="s">
        <v>103</v>
      </c>
      <c r="GW39" s="107" t="s">
        <v>102</v>
      </c>
      <c r="GX39" s="107" t="s">
        <v>168</v>
      </c>
      <c r="GY39" s="109" t="s">
        <v>168</v>
      </c>
      <c r="GZ39" s="57"/>
      <c r="HE39" s="52" t="s">
        <v>175</v>
      </c>
      <c r="HF39" s="391" t="s">
        <v>103</v>
      </c>
      <c r="HG39" s="107">
        <v>16.615</v>
      </c>
      <c r="HH39" s="107" t="s">
        <v>102</v>
      </c>
      <c r="HI39" s="109" t="s">
        <v>102</v>
      </c>
      <c r="HJ39" s="57"/>
      <c r="HK39" s="115"/>
      <c r="HL39" s="115"/>
      <c r="HM39" s="115"/>
      <c r="HO39" s="52" t="s">
        <v>175</v>
      </c>
      <c r="HP39" s="391" t="s">
        <v>209</v>
      </c>
      <c r="HQ39" s="107">
        <v>18.507</v>
      </c>
      <c r="HR39" s="107">
        <v>19.883</v>
      </c>
      <c r="HS39" s="109">
        <f t="shared" si="14"/>
        <v>19.883</v>
      </c>
      <c r="HT39" s="57"/>
      <c r="HU39" s="57"/>
      <c r="HV39" s="57"/>
      <c r="HW39" s="57"/>
      <c r="HY39" s="52" t="s">
        <v>175</v>
      </c>
      <c r="HZ39" s="391" t="s">
        <v>259</v>
      </c>
      <c r="IA39" s="78" t="s">
        <v>255</v>
      </c>
      <c r="IB39" s="107" t="s">
        <v>102</v>
      </c>
      <c r="IC39" s="107" t="s">
        <v>102</v>
      </c>
      <c r="ID39" s="109" t="s">
        <v>102</v>
      </c>
      <c r="IK39" s="144" t="s">
        <v>175</v>
      </c>
      <c r="IL39" s="397" t="s">
        <v>282</v>
      </c>
      <c r="IM39" s="139" t="s">
        <v>255</v>
      </c>
      <c r="IN39" s="141" t="s">
        <v>102</v>
      </c>
      <c r="IO39" s="141" t="s">
        <v>102</v>
      </c>
      <c r="IP39" s="145" t="s">
        <v>102</v>
      </c>
    </row>
    <row r="40" spans="1:250" ht="13.5" thickBot="1">
      <c r="A40" s="816"/>
      <c r="Q40" s="15" t="s">
        <v>13</v>
      </c>
      <c r="R40" s="10" t="s">
        <v>51</v>
      </c>
      <c r="DM40" s="15"/>
      <c r="DN40" s="357"/>
      <c r="DY40" s="15" t="s">
        <v>471</v>
      </c>
      <c r="DZ40" s="357" t="s">
        <v>472</v>
      </c>
      <c r="EE40" s="56" t="s">
        <v>462</v>
      </c>
      <c r="EF40" s="57" t="s">
        <v>464</v>
      </c>
      <c r="EK40" s="15" t="s">
        <v>194</v>
      </c>
      <c r="EL40" s="10" t="s">
        <v>500</v>
      </c>
      <c r="EW40" s="56" t="s">
        <v>459</v>
      </c>
      <c r="EX40" s="10" t="s">
        <v>461</v>
      </c>
      <c r="FC40" s="15" t="s">
        <v>193</v>
      </c>
      <c r="FD40" s="10" t="s">
        <v>510</v>
      </c>
      <c r="FI40" s="15" t="s">
        <v>193</v>
      </c>
      <c r="FJ40" s="10" t="s">
        <v>510</v>
      </c>
      <c r="FO40" s="15" t="s">
        <v>471</v>
      </c>
      <c r="FP40" s="10" t="s">
        <v>497</v>
      </c>
      <c r="FU40" s="15" t="s">
        <v>194</v>
      </c>
      <c r="FV40" s="10" t="s">
        <v>524</v>
      </c>
      <c r="GD40" s="63"/>
      <c r="GF40" s="63"/>
      <c r="GK40" s="42" t="s">
        <v>468</v>
      </c>
      <c r="GL40" s="63" t="s">
        <v>509</v>
      </c>
      <c r="GN40" s="63"/>
      <c r="GO40" s="63"/>
      <c r="GQ40" s="63"/>
      <c r="GU40" s="54" t="s">
        <v>198</v>
      </c>
      <c r="GV40" s="417" t="s">
        <v>167</v>
      </c>
      <c r="GW40" s="110" t="s">
        <v>102</v>
      </c>
      <c r="GX40" s="110" t="s">
        <v>168</v>
      </c>
      <c r="GY40" s="111" t="s">
        <v>168</v>
      </c>
      <c r="GZ40" s="57"/>
      <c r="HE40" s="52" t="s">
        <v>198</v>
      </c>
      <c r="HF40" s="391" t="s">
        <v>53</v>
      </c>
      <c r="HG40" s="107" t="s">
        <v>102</v>
      </c>
      <c r="HH40" s="107" t="s">
        <v>102</v>
      </c>
      <c r="HI40" s="109" t="s">
        <v>102</v>
      </c>
      <c r="HJ40" s="57"/>
      <c r="HK40" s="115"/>
      <c r="HL40" s="115"/>
      <c r="HM40" s="115"/>
      <c r="HO40" s="52" t="s">
        <v>198</v>
      </c>
      <c r="HP40" s="391" t="s">
        <v>101</v>
      </c>
      <c r="HQ40" s="107">
        <v>20.17</v>
      </c>
      <c r="HR40" s="107">
        <v>19.993</v>
      </c>
      <c r="HS40" s="109">
        <f t="shared" si="14"/>
        <v>20.17</v>
      </c>
      <c r="HT40" s="57"/>
      <c r="HU40" s="57"/>
      <c r="HV40" s="57"/>
      <c r="HW40" s="57"/>
      <c r="HY40" s="52" t="s">
        <v>198</v>
      </c>
      <c r="HZ40" s="391" t="s">
        <v>235</v>
      </c>
      <c r="IA40" s="78" t="s">
        <v>246</v>
      </c>
      <c r="IB40" s="107" t="s">
        <v>102</v>
      </c>
      <c r="IC40" s="107" t="s">
        <v>102</v>
      </c>
      <c r="ID40" s="109" t="s">
        <v>102</v>
      </c>
      <c r="IK40" s="144" t="s">
        <v>198</v>
      </c>
      <c r="IL40" s="140" t="s">
        <v>237</v>
      </c>
      <c r="IM40" s="139" t="s">
        <v>279</v>
      </c>
      <c r="IN40" s="141" t="s">
        <v>102</v>
      </c>
      <c r="IO40" s="141" t="s">
        <v>102</v>
      </c>
      <c r="IP40" s="145" t="s">
        <v>102</v>
      </c>
    </row>
    <row r="41" spans="1:250" ht="12.75">
      <c r="A41" s="816"/>
      <c r="Q41" s="15" t="s">
        <v>14</v>
      </c>
      <c r="R41" s="10" t="s">
        <v>55</v>
      </c>
      <c r="DM41" s="15"/>
      <c r="DN41" s="357"/>
      <c r="DY41" s="15" t="s">
        <v>193</v>
      </c>
      <c r="DZ41" s="357" t="s">
        <v>473</v>
      </c>
      <c r="EE41" s="56" t="s">
        <v>465</v>
      </c>
      <c r="EF41" s="57" t="s">
        <v>467</v>
      </c>
      <c r="EQ41" s="15" t="s">
        <v>459</v>
      </c>
      <c r="ER41" s="10" t="s">
        <v>461</v>
      </c>
      <c r="EW41" s="15" t="s">
        <v>462</v>
      </c>
      <c r="EX41" s="10" t="s">
        <v>464</v>
      </c>
      <c r="FC41" s="15" t="s">
        <v>194</v>
      </c>
      <c r="FD41" s="10" t="s">
        <v>511</v>
      </c>
      <c r="FI41" s="15" t="s">
        <v>194</v>
      </c>
      <c r="FJ41" s="10" t="s">
        <v>485</v>
      </c>
      <c r="FO41" s="15" t="s">
        <v>193</v>
      </c>
      <c r="FP41" s="10" t="s">
        <v>510</v>
      </c>
      <c r="GA41" s="42" t="s">
        <v>459</v>
      </c>
      <c r="GB41" s="63" t="s">
        <v>469</v>
      </c>
      <c r="GK41" s="42" t="s">
        <v>471</v>
      </c>
      <c r="GL41" s="63" t="s">
        <v>497</v>
      </c>
      <c r="GN41" s="63"/>
      <c r="GO41" s="63"/>
      <c r="GQ41" s="63"/>
      <c r="HE41" s="52" t="s">
        <v>214</v>
      </c>
      <c r="HF41" s="391" t="s">
        <v>215</v>
      </c>
      <c r="HG41" s="107" t="s">
        <v>102</v>
      </c>
      <c r="HH41" s="107" t="s">
        <v>102</v>
      </c>
      <c r="HI41" s="109" t="s">
        <v>102</v>
      </c>
      <c r="HJ41" s="57"/>
      <c r="HK41" s="115"/>
      <c r="HL41" s="115"/>
      <c r="HM41" s="115"/>
      <c r="HO41" s="52" t="s">
        <v>214</v>
      </c>
      <c r="HP41" s="391" t="s">
        <v>120</v>
      </c>
      <c r="HQ41" s="107">
        <v>21.759</v>
      </c>
      <c r="HR41" s="107">
        <v>21.676</v>
      </c>
      <c r="HS41" s="109">
        <f t="shared" si="14"/>
        <v>21.759</v>
      </c>
      <c r="HT41" s="57"/>
      <c r="HU41" s="57"/>
      <c r="HV41" s="57"/>
      <c r="HW41" s="57"/>
      <c r="HY41" s="52" t="s">
        <v>214</v>
      </c>
      <c r="HZ41" s="391" t="s">
        <v>204</v>
      </c>
      <c r="IA41" s="78" t="s">
        <v>248</v>
      </c>
      <c r="IB41" s="107">
        <v>17.05</v>
      </c>
      <c r="IC41" s="107" t="s">
        <v>102</v>
      </c>
      <c r="ID41" s="109" t="s">
        <v>102</v>
      </c>
      <c r="IK41" s="144" t="s">
        <v>214</v>
      </c>
      <c r="IL41" s="397" t="s">
        <v>64</v>
      </c>
      <c r="IM41" s="139" t="s">
        <v>248</v>
      </c>
      <c r="IN41" s="141" t="s">
        <v>102</v>
      </c>
      <c r="IO41" s="141" t="s">
        <v>102</v>
      </c>
      <c r="IP41" s="145" t="s">
        <v>102</v>
      </c>
    </row>
    <row r="42" spans="1:250" ht="12.75">
      <c r="A42" s="816"/>
      <c r="Q42" s="15" t="s">
        <v>15</v>
      </c>
      <c r="R42" s="10" t="s">
        <v>594</v>
      </c>
      <c r="DM42" s="15"/>
      <c r="DN42" s="357"/>
      <c r="DY42" s="15" t="s">
        <v>194</v>
      </c>
      <c r="DZ42" s="357" t="s">
        <v>486</v>
      </c>
      <c r="EE42" s="56" t="s">
        <v>468</v>
      </c>
      <c r="EF42" s="57" t="s">
        <v>489</v>
      </c>
      <c r="EK42" s="448" t="s">
        <v>459</v>
      </c>
      <c r="EL42" s="10" t="s">
        <v>477</v>
      </c>
      <c r="EQ42" s="15" t="s">
        <v>462</v>
      </c>
      <c r="ER42" s="10" t="s">
        <v>464</v>
      </c>
      <c r="EW42" s="15" t="s">
        <v>465</v>
      </c>
      <c r="EX42" s="10" t="s">
        <v>496</v>
      </c>
      <c r="FC42" s="15"/>
      <c r="FO42" s="15" t="s">
        <v>194</v>
      </c>
      <c r="FP42" s="10" t="s">
        <v>502</v>
      </c>
      <c r="FU42" s="15" t="s">
        <v>459</v>
      </c>
      <c r="FV42" s="10" t="s">
        <v>469</v>
      </c>
      <c r="GA42" s="42" t="s">
        <v>462</v>
      </c>
      <c r="GB42" s="63" t="s">
        <v>464</v>
      </c>
      <c r="GK42" s="42" t="s">
        <v>193</v>
      </c>
      <c r="GL42" s="63" t="s">
        <v>511</v>
      </c>
      <c r="GN42" s="63"/>
      <c r="GO42" s="63"/>
      <c r="GQ42" s="63"/>
      <c r="GU42" s="67" t="s">
        <v>458</v>
      </c>
      <c r="GV42" s="190"/>
      <c r="GW42" s="190"/>
      <c r="GX42" s="190"/>
      <c r="GY42" s="419"/>
      <c r="GZ42" s="63"/>
      <c r="HA42" s="63"/>
      <c r="HB42" s="43"/>
      <c r="HC42" s="43"/>
      <c r="HE42" s="52" t="s">
        <v>216</v>
      </c>
      <c r="HF42" s="391" t="s">
        <v>106</v>
      </c>
      <c r="HG42" s="107" t="s">
        <v>102</v>
      </c>
      <c r="HH42" s="107" t="s">
        <v>102</v>
      </c>
      <c r="HI42" s="109" t="s">
        <v>102</v>
      </c>
      <c r="HJ42" s="57"/>
      <c r="HK42" s="115"/>
      <c r="HL42" s="115"/>
      <c r="HM42" s="115"/>
      <c r="HO42" s="52" t="s">
        <v>216</v>
      </c>
      <c r="HP42" s="391" t="s">
        <v>215</v>
      </c>
      <c r="HQ42" s="107">
        <v>22.124</v>
      </c>
      <c r="HR42" s="107">
        <v>20.964</v>
      </c>
      <c r="HS42" s="109">
        <f t="shared" si="14"/>
        <v>22.124</v>
      </c>
      <c r="HT42" s="57"/>
      <c r="HU42" s="57"/>
      <c r="HV42" s="57"/>
      <c r="HW42" s="57"/>
      <c r="HY42" s="52" t="s">
        <v>216</v>
      </c>
      <c r="HZ42" s="391" t="s">
        <v>104</v>
      </c>
      <c r="IA42" s="78" t="s">
        <v>248</v>
      </c>
      <c r="IB42" s="107" t="s">
        <v>102</v>
      </c>
      <c r="IC42" s="107" t="s">
        <v>102</v>
      </c>
      <c r="ID42" s="109" t="s">
        <v>102</v>
      </c>
      <c r="IK42" s="144" t="s">
        <v>216</v>
      </c>
      <c r="IL42" s="397" t="s">
        <v>283</v>
      </c>
      <c r="IM42" s="139" t="s">
        <v>279</v>
      </c>
      <c r="IN42" s="141">
        <v>15.489</v>
      </c>
      <c r="IO42" s="141" t="s">
        <v>102</v>
      </c>
      <c r="IP42" s="145" t="s">
        <v>102</v>
      </c>
    </row>
    <row r="43" spans="1:250" ht="12.75">
      <c r="A43" s="816"/>
      <c r="Q43" s="15" t="s">
        <v>16</v>
      </c>
      <c r="R43" s="10" t="s">
        <v>365</v>
      </c>
      <c r="DM43" s="15"/>
      <c r="DN43" s="357"/>
      <c r="EE43" s="56" t="s">
        <v>471</v>
      </c>
      <c r="EF43" s="57" t="s">
        <v>490</v>
      </c>
      <c r="EK43" s="15" t="s">
        <v>462</v>
      </c>
      <c r="EL43" s="10" t="s">
        <v>464</v>
      </c>
      <c r="EQ43" s="15" t="s">
        <v>465</v>
      </c>
      <c r="ER43" s="10" t="s">
        <v>496</v>
      </c>
      <c r="EW43" s="15" t="s">
        <v>468</v>
      </c>
      <c r="EX43" s="10" t="s">
        <v>477</v>
      </c>
      <c r="FC43" s="56" t="s">
        <v>459</v>
      </c>
      <c r="FD43" s="10" t="s">
        <v>461</v>
      </c>
      <c r="FI43" s="15" t="s">
        <v>459</v>
      </c>
      <c r="FJ43" s="10" t="s">
        <v>461</v>
      </c>
      <c r="FU43" s="15" t="s">
        <v>462</v>
      </c>
      <c r="FV43" s="10" t="s">
        <v>500</v>
      </c>
      <c r="GA43" s="42" t="s">
        <v>465</v>
      </c>
      <c r="GB43" s="63" t="s">
        <v>480</v>
      </c>
      <c r="GK43" s="42" t="s">
        <v>194</v>
      </c>
      <c r="GL43" s="63" t="s">
        <v>524</v>
      </c>
      <c r="GN43" s="63"/>
      <c r="GO43" s="63"/>
      <c r="GQ43" s="63"/>
      <c r="GU43" s="45" t="s">
        <v>459</v>
      </c>
      <c r="GV43" s="190" t="s">
        <v>460</v>
      </c>
      <c r="GW43" s="190"/>
      <c r="GY43" s="63"/>
      <c r="GZ43" s="63"/>
      <c r="HB43" s="63"/>
      <c r="HC43" s="63"/>
      <c r="HE43" s="52" t="s">
        <v>217</v>
      </c>
      <c r="HF43" s="391" t="s">
        <v>155</v>
      </c>
      <c r="HG43" s="107" t="s">
        <v>102</v>
      </c>
      <c r="HH43" s="107" t="s">
        <v>102</v>
      </c>
      <c r="HI43" s="109" t="s">
        <v>102</v>
      </c>
      <c r="HJ43" s="57"/>
      <c r="HK43" s="115"/>
      <c r="HL43" s="115"/>
      <c r="HM43" s="115"/>
      <c r="HO43" s="52" t="s">
        <v>217</v>
      </c>
      <c r="HP43" s="391" t="s">
        <v>238</v>
      </c>
      <c r="HQ43" s="107">
        <v>23.617</v>
      </c>
      <c r="HR43" s="107">
        <v>21.086</v>
      </c>
      <c r="HS43" s="109">
        <f t="shared" si="14"/>
        <v>23.617</v>
      </c>
      <c r="HT43" s="57"/>
      <c r="HU43" s="57"/>
      <c r="HV43" s="57"/>
      <c r="HW43" s="57"/>
      <c r="HY43" s="52" t="s">
        <v>217</v>
      </c>
      <c r="HZ43" s="391" t="s">
        <v>98</v>
      </c>
      <c r="IA43" s="78" t="s">
        <v>248</v>
      </c>
      <c r="IB43" s="107" t="s">
        <v>102</v>
      </c>
      <c r="IC43" s="107" t="s">
        <v>102</v>
      </c>
      <c r="ID43" s="109" t="s">
        <v>102</v>
      </c>
      <c r="IK43" s="144" t="s">
        <v>217</v>
      </c>
      <c r="IL43" s="140" t="s">
        <v>284</v>
      </c>
      <c r="IM43" s="139" t="s">
        <v>247</v>
      </c>
      <c r="IN43" s="141" t="s">
        <v>102</v>
      </c>
      <c r="IO43" s="141" t="s">
        <v>102</v>
      </c>
      <c r="IP43" s="145" t="s">
        <v>102</v>
      </c>
    </row>
    <row r="44" spans="1:250" ht="13.5" thickBot="1">
      <c r="A44" s="816"/>
      <c r="Q44" s="15" t="s">
        <v>17</v>
      </c>
      <c r="R44" s="10" t="s">
        <v>46</v>
      </c>
      <c r="DM44" s="15"/>
      <c r="DN44" s="357"/>
      <c r="DY44" s="15" t="s">
        <v>459</v>
      </c>
      <c r="DZ44" s="357" t="s">
        <v>790</v>
      </c>
      <c r="EE44" s="56" t="s">
        <v>193</v>
      </c>
      <c r="EF44" s="57" t="s">
        <v>484</v>
      </c>
      <c r="EK44" s="15" t="s">
        <v>465</v>
      </c>
      <c r="EL44" s="10" t="s">
        <v>496</v>
      </c>
      <c r="EQ44" s="15" t="s">
        <v>468</v>
      </c>
      <c r="ER44" s="10" t="s">
        <v>503</v>
      </c>
      <c r="EW44" s="15" t="s">
        <v>471</v>
      </c>
      <c r="EX44" s="10" t="s">
        <v>470</v>
      </c>
      <c r="FC44" s="15" t="s">
        <v>462</v>
      </c>
      <c r="FD44" s="10" t="s">
        <v>464</v>
      </c>
      <c r="FI44" s="15" t="s">
        <v>462</v>
      </c>
      <c r="FJ44" s="10" t="s">
        <v>464</v>
      </c>
      <c r="FO44" s="15" t="s">
        <v>459</v>
      </c>
      <c r="FP44" s="10" t="s">
        <v>490</v>
      </c>
      <c r="FU44" s="15" t="s">
        <v>465</v>
      </c>
      <c r="FV44" s="10" t="s">
        <v>486</v>
      </c>
      <c r="GA44" s="42" t="s">
        <v>468</v>
      </c>
      <c r="GB44" s="63" t="s">
        <v>517</v>
      </c>
      <c r="GK44" s="56"/>
      <c r="GU44" s="45" t="s">
        <v>462</v>
      </c>
      <c r="GV44" s="190" t="s">
        <v>466</v>
      </c>
      <c r="GW44" s="63"/>
      <c r="GY44" s="63"/>
      <c r="GZ44" s="63"/>
      <c r="HB44" s="63"/>
      <c r="HC44" s="63"/>
      <c r="HE44" s="52" t="s">
        <v>218</v>
      </c>
      <c r="HF44" s="391" t="s">
        <v>159</v>
      </c>
      <c r="HG44" s="107" t="s">
        <v>102</v>
      </c>
      <c r="HH44" s="107" t="s">
        <v>102</v>
      </c>
      <c r="HI44" s="109" t="s">
        <v>102</v>
      </c>
      <c r="HJ44" s="57"/>
      <c r="HK44" s="115"/>
      <c r="HL44" s="115"/>
      <c r="HM44" s="115"/>
      <c r="HO44" s="52" t="s">
        <v>218</v>
      </c>
      <c r="HP44" s="391" t="s">
        <v>106</v>
      </c>
      <c r="HQ44" s="107">
        <v>22.776</v>
      </c>
      <c r="HR44" s="107">
        <v>24.178</v>
      </c>
      <c r="HS44" s="109">
        <f t="shared" si="14"/>
        <v>24.178</v>
      </c>
      <c r="HT44" s="57"/>
      <c r="HU44" s="57"/>
      <c r="HV44" s="57"/>
      <c r="HW44" s="57"/>
      <c r="HY44" s="52" t="s">
        <v>218</v>
      </c>
      <c r="HZ44" s="391" t="s">
        <v>202</v>
      </c>
      <c r="IA44" s="78" t="s">
        <v>249</v>
      </c>
      <c r="IB44" s="107" t="s">
        <v>102</v>
      </c>
      <c r="IC44" s="107" t="s">
        <v>102</v>
      </c>
      <c r="ID44" s="109" t="s">
        <v>102</v>
      </c>
      <c r="IK44" s="148" t="s">
        <v>218</v>
      </c>
      <c r="IL44" s="418" t="s">
        <v>285</v>
      </c>
      <c r="IM44" s="149" t="s">
        <v>255</v>
      </c>
      <c r="IN44" s="150" t="s">
        <v>102</v>
      </c>
      <c r="IO44" s="150" t="s">
        <v>102</v>
      </c>
      <c r="IP44" s="151" t="s">
        <v>102</v>
      </c>
    </row>
    <row r="45" spans="1:238" ht="13.5" thickBot="1">
      <c r="A45" s="816"/>
      <c r="Q45" s="15" t="s">
        <v>18</v>
      </c>
      <c r="R45" s="10" t="s">
        <v>105</v>
      </c>
      <c r="DM45" s="15"/>
      <c r="DN45" s="357"/>
      <c r="DY45" s="15" t="s">
        <v>462</v>
      </c>
      <c r="DZ45" s="357" t="s">
        <v>464</v>
      </c>
      <c r="EE45" s="56" t="s">
        <v>194</v>
      </c>
      <c r="EF45" s="57" t="s">
        <v>477</v>
      </c>
      <c r="EK45" s="15" t="s">
        <v>468</v>
      </c>
      <c r="EL45" s="10" t="s">
        <v>489</v>
      </c>
      <c r="EQ45" s="15" t="s">
        <v>471</v>
      </c>
      <c r="ER45" s="10" t="s">
        <v>490</v>
      </c>
      <c r="EW45" s="15" t="s">
        <v>193</v>
      </c>
      <c r="EX45" s="10" t="s">
        <v>490</v>
      </c>
      <c r="FC45" s="15" t="s">
        <v>465</v>
      </c>
      <c r="FD45" s="10" t="s">
        <v>496</v>
      </c>
      <c r="FI45" s="15" t="s">
        <v>465</v>
      </c>
      <c r="FJ45" s="10" t="s">
        <v>496</v>
      </c>
      <c r="FO45" s="15" t="s">
        <v>462</v>
      </c>
      <c r="FP45" s="10" t="s">
        <v>464</v>
      </c>
      <c r="FU45" s="15" t="s">
        <v>468</v>
      </c>
      <c r="FV45" s="10" t="s">
        <v>502</v>
      </c>
      <c r="GA45" s="42" t="s">
        <v>471</v>
      </c>
      <c r="GB45" s="63" t="s">
        <v>483</v>
      </c>
      <c r="GK45" s="42" t="s">
        <v>459</v>
      </c>
      <c r="GL45" s="63" t="s">
        <v>469</v>
      </c>
      <c r="GU45" s="45" t="s">
        <v>465</v>
      </c>
      <c r="GV45" s="190" t="s">
        <v>482</v>
      </c>
      <c r="GW45" s="63"/>
      <c r="GY45" s="63"/>
      <c r="GZ45" s="63"/>
      <c r="HB45" s="63"/>
      <c r="HC45" s="63"/>
      <c r="HE45" s="52" t="s">
        <v>219</v>
      </c>
      <c r="HF45" s="391" t="s">
        <v>220</v>
      </c>
      <c r="HG45" s="107" t="s">
        <v>102</v>
      </c>
      <c r="HH45" s="107" t="s">
        <v>102</v>
      </c>
      <c r="HI45" s="109" t="s">
        <v>102</v>
      </c>
      <c r="HJ45" s="57"/>
      <c r="HK45" s="115"/>
      <c r="HL45" s="115"/>
      <c r="HM45" s="115"/>
      <c r="HO45" s="52" t="s">
        <v>219</v>
      </c>
      <c r="HP45" s="391" t="s">
        <v>155</v>
      </c>
      <c r="HQ45" s="107">
        <v>26.294</v>
      </c>
      <c r="HR45" s="107">
        <v>27.203</v>
      </c>
      <c r="HS45" s="109">
        <f t="shared" si="14"/>
        <v>27.203</v>
      </c>
      <c r="HT45" s="57"/>
      <c r="HU45" s="57"/>
      <c r="HV45" s="57"/>
      <c r="HW45" s="57"/>
      <c r="HY45" s="54" t="s">
        <v>219</v>
      </c>
      <c r="HZ45" s="417" t="s">
        <v>64</v>
      </c>
      <c r="IA45" s="103" t="s">
        <v>248</v>
      </c>
      <c r="IB45" s="110" t="s">
        <v>102</v>
      </c>
      <c r="IC45" s="110" t="s">
        <v>102</v>
      </c>
      <c r="ID45" s="111" t="s">
        <v>102</v>
      </c>
    </row>
    <row r="46" spans="1:252" ht="12.75">
      <c r="A46" s="816"/>
      <c r="Q46" s="15" t="s">
        <v>19</v>
      </c>
      <c r="R46" s="10" t="s">
        <v>208</v>
      </c>
      <c r="DM46" s="15"/>
      <c r="DN46" s="357"/>
      <c r="DY46" s="15" t="s">
        <v>465</v>
      </c>
      <c r="DZ46" s="357" t="s">
        <v>467</v>
      </c>
      <c r="EK46" s="15" t="s">
        <v>471</v>
      </c>
      <c r="EL46" s="10" t="s">
        <v>470</v>
      </c>
      <c r="EQ46" s="15" t="s">
        <v>193</v>
      </c>
      <c r="ER46" s="10" t="s">
        <v>499</v>
      </c>
      <c r="EW46" s="15" t="s">
        <v>194</v>
      </c>
      <c r="EX46" s="10" t="s">
        <v>791</v>
      </c>
      <c r="FC46" s="15" t="s">
        <v>468</v>
      </c>
      <c r="FD46" s="10" t="s">
        <v>467</v>
      </c>
      <c r="FI46" s="15" t="s">
        <v>468</v>
      </c>
      <c r="FJ46" s="10" t="s">
        <v>484</v>
      </c>
      <c r="FO46" s="15" t="s">
        <v>465</v>
      </c>
      <c r="FP46" s="10" t="s">
        <v>496</v>
      </c>
      <c r="FU46" s="15" t="s">
        <v>471</v>
      </c>
      <c r="FV46" s="10" t="s">
        <v>497</v>
      </c>
      <c r="GA46" s="42" t="s">
        <v>193</v>
      </c>
      <c r="GB46" s="63" t="s">
        <v>518</v>
      </c>
      <c r="GK46" s="42" t="s">
        <v>462</v>
      </c>
      <c r="GL46" s="63" t="s">
        <v>464</v>
      </c>
      <c r="GU46" s="45" t="s">
        <v>468</v>
      </c>
      <c r="GV46" s="190" t="s">
        <v>520</v>
      </c>
      <c r="GW46" s="190"/>
      <c r="GY46" s="63"/>
      <c r="GZ46" s="63"/>
      <c r="HB46" s="63"/>
      <c r="HC46" s="63"/>
      <c r="HE46" s="52" t="s">
        <v>221</v>
      </c>
      <c r="HF46" s="391" t="s">
        <v>186</v>
      </c>
      <c r="HG46" s="107" t="s">
        <v>102</v>
      </c>
      <c r="HH46" s="107" t="s">
        <v>102</v>
      </c>
      <c r="HI46" s="109" t="s">
        <v>102</v>
      </c>
      <c r="HJ46" s="57"/>
      <c r="HK46" s="115"/>
      <c r="HL46" s="115"/>
      <c r="HM46" s="115"/>
      <c r="HO46" s="52" t="s">
        <v>221</v>
      </c>
      <c r="HP46" s="391" t="s">
        <v>46</v>
      </c>
      <c r="HQ46" s="107">
        <v>28.873</v>
      </c>
      <c r="HR46" s="107">
        <v>26.829</v>
      </c>
      <c r="HS46" s="109">
        <f t="shared" si="14"/>
        <v>28.873</v>
      </c>
      <c r="HT46" s="57"/>
      <c r="HU46" s="57"/>
      <c r="HV46" s="57"/>
      <c r="HW46" s="57"/>
      <c r="IK46" s="424" t="s">
        <v>458</v>
      </c>
      <c r="IL46" s="425"/>
      <c r="IM46" s="426"/>
      <c r="IN46" s="426"/>
      <c r="IO46" s="427"/>
      <c r="IP46" s="425"/>
      <c r="IQ46" s="428"/>
      <c r="IR46" s="428"/>
    </row>
    <row r="47" spans="1:252" ht="13.5" thickBot="1">
      <c r="A47" s="816"/>
      <c r="Q47" s="15" t="s">
        <v>20</v>
      </c>
      <c r="R47" s="10" t="s">
        <v>569</v>
      </c>
      <c r="DY47" s="15" t="s">
        <v>468</v>
      </c>
      <c r="DZ47" s="357" t="s">
        <v>477</v>
      </c>
      <c r="EK47" s="15" t="s">
        <v>193</v>
      </c>
      <c r="EL47" s="10" t="s">
        <v>499</v>
      </c>
      <c r="EQ47" s="15" t="s">
        <v>194</v>
      </c>
      <c r="ER47" s="10" t="s">
        <v>477</v>
      </c>
      <c r="FC47" s="15" t="s">
        <v>471</v>
      </c>
      <c r="FD47" s="10" t="s">
        <v>499</v>
      </c>
      <c r="FI47" s="15" t="s">
        <v>471</v>
      </c>
      <c r="FJ47" s="10" t="s">
        <v>474</v>
      </c>
      <c r="FO47" s="15" t="s">
        <v>468</v>
      </c>
      <c r="FP47" s="10" t="s">
        <v>484</v>
      </c>
      <c r="FU47" s="15" t="s">
        <v>193</v>
      </c>
      <c r="FV47" s="10" t="s">
        <v>518</v>
      </c>
      <c r="GA47" s="42" t="s">
        <v>194</v>
      </c>
      <c r="GB47" s="63" t="s">
        <v>502</v>
      </c>
      <c r="GK47" s="42" t="s">
        <v>465</v>
      </c>
      <c r="GL47" s="63" t="s">
        <v>480</v>
      </c>
      <c r="GU47" s="45" t="s">
        <v>471</v>
      </c>
      <c r="GV47" s="190" t="s">
        <v>474</v>
      </c>
      <c r="GW47" s="63"/>
      <c r="GY47" s="63"/>
      <c r="GZ47" s="63"/>
      <c r="HB47" s="63"/>
      <c r="HC47" s="63"/>
      <c r="HE47" s="54" t="s">
        <v>222</v>
      </c>
      <c r="HF47" s="417" t="s">
        <v>223</v>
      </c>
      <c r="HG47" s="110" t="s">
        <v>102</v>
      </c>
      <c r="HH47" s="110" t="s">
        <v>102</v>
      </c>
      <c r="HI47" s="111" t="s">
        <v>102</v>
      </c>
      <c r="HJ47" s="57"/>
      <c r="HK47" s="115"/>
      <c r="HL47" s="115"/>
      <c r="HM47" s="115"/>
      <c r="HO47" s="52" t="s">
        <v>222</v>
      </c>
      <c r="HP47" s="391" t="s">
        <v>53</v>
      </c>
      <c r="HQ47" s="107">
        <v>37.465</v>
      </c>
      <c r="HR47" s="107">
        <v>38.085</v>
      </c>
      <c r="HS47" s="109">
        <f t="shared" si="14"/>
        <v>38.085</v>
      </c>
      <c r="HT47" s="57"/>
      <c r="HU47" s="57"/>
      <c r="HV47" s="57"/>
      <c r="HW47" s="57"/>
      <c r="HY47" s="423" t="s">
        <v>458</v>
      </c>
      <c r="HZ47" s="63"/>
      <c r="IA47" s="63"/>
      <c r="IB47" s="43"/>
      <c r="IC47" s="43"/>
      <c r="ID47" s="10"/>
      <c r="IE47" s="10"/>
      <c r="IF47" s="10"/>
      <c r="IG47" s="10"/>
      <c r="IH47" s="10"/>
      <c r="II47" s="10"/>
      <c r="IK47" s="429" t="s">
        <v>459</v>
      </c>
      <c r="IL47" s="425" t="s">
        <v>460</v>
      </c>
      <c r="IN47" s="428"/>
      <c r="IO47" s="428"/>
      <c r="IQ47" s="425"/>
      <c r="IR47" s="428"/>
    </row>
    <row r="48" spans="1:252" ht="12.75">
      <c r="A48" s="816"/>
      <c r="Q48" s="15" t="s">
        <v>21</v>
      </c>
      <c r="R48" s="10" t="s">
        <v>593</v>
      </c>
      <c r="DY48" s="15" t="s">
        <v>471</v>
      </c>
      <c r="DZ48" s="357" t="s">
        <v>470</v>
      </c>
      <c r="EK48" s="15" t="s">
        <v>194</v>
      </c>
      <c r="EL48" s="10" t="s">
        <v>490</v>
      </c>
      <c r="FC48" s="15" t="s">
        <v>193</v>
      </c>
      <c r="FD48" s="10" t="s">
        <v>503</v>
      </c>
      <c r="FI48" s="15" t="s">
        <v>193</v>
      </c>
      <c r="FJ48" s="10" t="s">
        <v>470</v>
      </c>
      <c r="FO48" s="15" t="s">
        <v>471</v>
      </c>
      <c r="FP48" s="10" t="s">
        <v>474</v>
      </c>
      <c r="FU48" s="15" t="s">
        <v>194</v>
      </c>
      <c r="FV48" s="10" t="s">
        <v>510</v>
      </c>
      <c r="GK48" s="42" t="s">
        <v>468</v>
      </c>
      <c r="GL48" s="63" t="s">
        <v>520</v>
      </c>
      <c r="GU48" s="45" t="s">
        <v>193</v>
      </c>
      <c r="GV48" s="190" t="s">
        <v>511</v>
      </c>
      <c r="GW48" s="63"/>
      <c r="GY48" s="63"/>
      <c r="GZ48" s="63"/>
      <c r="HB48" s="63"/>
      <c r="HC48" s="63"/>
      <c r="HO48" s="52" t="s">
        <v>239</v>
      </c>
      <c r="HP48" s="391" t="s">
        <v>44</v>
      </c>
      <c r="HQ48" s="107">
        <v>17.224</v>
      </c>
      <c r="HR48" s="107" t="s">
        <v>102</v>
      </c>
      <c r="HS48" s="109" t="s">
        <v>102</v>
      </c>
      <c r="HT48" s="57"/>
      <c r="HU48" s="57"/>
      <c r="HV48" s="57"/>
      <c r="HW48" s="57"/>
      <c r="HY48" s="420" t="s">
        <v>459</v>
      </c>
      <c r="HZ48" s="63" t="s">
        <v>460</v>
      </c>
      <c r="IB48" s="63"/>
      <c r="IC48" s="63"/>
      <c r="ID48" s="10"/>
      <c r="IE48" s="10"/>
      <c r="IF48" s="10"/>
      <c r="IG48" s="10"/>
      <c r="IH48" s="10"/>
      <c r="II48" s="10"/>
      <c r="IK48" s="429" t="s">
        <v>462</v>
      </c>
      <c r="IL48" s="425" t="s">
        <v>466</v>
      </c>
      <c r="IN48" s="428"/>
      <c r="IO48" s="428"/>
      <c r="IQ48" s="425"/>
      <c r="IR48" s="428"/>
    </row>
    <row r="49" spans="1:252" ht="12.75">
      <c r="A49" s="816"/>
      <c r="Q49" s="15" t="s">
        <v>22</v>
      </c>
      <c r="R49" s="10" t="s">
        <v>50</v>
      </c>
      <c r="DY49" s="15" t="s">
        <v>193</v>
      </c>
      <c r="DZ49" s="357" t="s">
        <v>484</v>
      </c>
      <c r="ER49" s="10" t="s">
        <v>562</v>
      </c>
      <c r="FC49" s="15" t="s">
        <v>194</v>
      </c>
      <c r="FD49" s="10" t="s">
        <v>490</v>
      </c>
      <c r="FI49" s="15" t="s">
        <v>194</v>
      </c>
      <c r="FJ49" s="10" t="s">
        <v>490</v>
      </c>
      <c r="FO49" s="15" t="s">
        <v>193</v>
      </c>
      <c r="FP49" s="10" t="s">
        <v>470</v>
      </c>
      <c r="GA49" s="42" t="s">
        <v>459</v>
      </c>
      <c r="GB49" s="65" t="s">
        <v>516</v>
      </c>
      <c r="GK49" s="42" t="s">
        <v>471</v>
      </c>
      <c r="GL49" s="63" t="s">
        <v>474</v>
      </c>
      <c r="GU49" s="45" t="s">
        <v>194</v>
      </c>
      <c r="GV49" s="190" t="s">
        <v>524</v>
      </c>
      <c r="GW49" s="190"/>
      <c r="GY49" s="63"/>
      <c r="GZ49" s="63"/>
      <c r="HB49" s="63"/>
      <c r="HC49" s="63"/>
      <c r="HE49" s="415" t="s">
        <v>458</v>
      </c>
      <c r="HF49" s="63"/>
      <c r="HG49" s="43"/>
      <c r="HH49" s="43"/>
      <c r="HI49" s="43"/>
      <c r="HJ49" s="63"/>
      <c r="HK49" s="43"/>
      <c r="HO49" s="52" t="s">
        <v>240</v>
      </c>
      <c r="HP49" s="391" t="s">
        <v>183</v>
      </c>
      <c r="HQ49" s="107" t="s">
        <v>102</v>
      </c>
      <c r="HR49" s="107" t="s">
        <v>102</v>
      </c>
      <c r="HS49" s="109" t="s">
        <v>102</v>
      </c>
      <c r="HT49" s="57"/>
      <c r="HU49" s="57"/>
      <c r="HV49" s="57"/>
      <c r="HW49" s="57"/>
      <c r="HY49" s="420" t="s">
        <v>462</v>
      </c>
      <c r="HZ49" s="63" t="s">
        <v>466</v>
      </c>
      <c r="IB49" s="43"/>
      <c r="IC49" s="43"/>
      <c r="ID49" s="10"/>
      <c r="IE49" s="10"/>
      <c r="IF49" s="10"/>
      <c r="IG49" s="10"/>
      <c r="IH49" s="10"/>
      <c r="II49" s="10"/>
      <c r="IK49" s="429" t="s">
        <v>465</v>
      </c>
      <c r="IL49" s="425" t="s">
        <v>482</v>
      </c>
      <c r="IN49" s="428"/>
      <c r="IO49" s="428"/>
      <c r="IQ49" s="425"/>
      <c r="IR49" s="428"/>
    </row>
    <row r="50" spans="1:252" ht="12.75">
      <c r="A50" s="816"/>
      <c r="Q50" s="15" t="s">
        <v>23</v>
      </c>
      <c r="R50" s="10" t="s">
        <v>600</v>
      </c>
      <c r="DY50" s="15" t="s">
        <v>194</v>
      </c>
      <c r="DZ50" s="357" t="s">
        <v>475</v>
      </c>
      <c r="FO50" s="15" t="s">
        <v>194</v>
      </c>
      <c r="FP50" s="10" t="s">
        <v>564</v>
      </c>
      <c r="FU50" s="15" t="s">
        <v>459</v>
      </c>
      <c r="FV50" s="10" t="s">
        <v>516</v>
      </c>
      <c r="GA50" s="42" t="s">
        <v>462</v>
      </c>
      <c r="GB50" s="65" t="s">
        <v>464</v>
      </c>
      <c r="GK50" s="42" t="s">
        <v>193</v>
      </c>
      <c r="GL50" s="63" t="s">
        <v>502</v>
      </c>
      <c r="HE50" s="420" t="s">
        <v>459</v>
      </c>
      <c r="HF50" s="63" t="s">
        <v>460</v>
      </c>
      <c r="HH50" s="63"/>
      <c r="HI50" s="63"/>
      <c r="HK50" s="63"/>
      <c r="HO50" s="52" t="s">
        <v>241</v>
      </c>
      <c r="HP50" s="391" t="s">
        <v>119</v>
      </c>
      <c r="HQ50" s="107" t="s">
        <v>102</v>
      </c>
      <c r="HR50" s="107" t="s">
        <v>102</v>
      </c>
      <c r="HS50" s="109" t="s">
        <v>102</v>
      </c>
      <c r="HT50" s="57"/>
      <c r="HU50" s="57"/>
      <c r="HV50" s="57"/>
      <c r="HW50" s="57"/>
      <c r="HY50" s="420" t="s">
        <v>465</v>
      </c>
      <c r="HZ50" s="63" t="s">
        <v>482</v>
      </c>
      <c r="IB50" s="63"/>
      <c r="IC50" s="63"/>
      <c r="ID50" s="10"/>
      <c r="IE50" s="10"/>
      <c r="IF50" s="10"/>
      <c r="IG50" s="10"/>
      <c r="IH50" s="10"/>
      <c r="II50" s="10"/>
      <c r="IK50" s="429" t="s">
        <v>468</v>
      </c>
      <c r="IL50" s="425" t="s">
        <v>527</v>
      </c>
      <c r="IN50" s="428"/>
      <c r="IO50" s="428"/>
      <c r="IQ50" s="425"/>
      <c r="IR50" s="428"/>
    </row>
    <row r="51" spans="1:252" ht="13.5" thickBot="1">
      <c r="A51" s="816"/>
      <c r="Q51" s="15" t="s">
        <v>24</v>
      </c>
      <c r="R51" s="10" t="s">
        <v>52</v>
      </c>
      <c r="FU51" s="15" t="s">
        <v>462</v>
      </c>
      <c r="FV51" s="10" t="s">
        <v>464</v>
      </c>
      <c r="GA51" s="42" t="s">
        <v>465</v>
      </c>
      <c r="GB51" s="65" t="s">
        <v>490</v>
      </c>
      <c r="GK51" s="42" t="s">
        <v>194</v>
      </c>
      <c r="GL51" s="63" t="s">
        <v>510</v>
      </c>
      <c r="GU51" s="45" t="s">
        <v>459</v>
      </c>
      <c r="GV51" s="421" t="s">
        <v>521</v>
      </c>
      <c r="HE51" s="420" t="s">
        <v>462</v>
      </c>
      <c r="HF51" s="63" t="s">
        <v>466</v>
      </c>
      <c r="HH51" s="63"/>
      <c r="HI51" s="63"/>
      <c r="HK51" s="63"/>
      <c r="HO51" s="54" t="s">
        <v>242</v>
      </c>
      <c r="HP51" s="417" t="s">
        <v>48</v>
      </c>
      <c r="HQ51" s="110">
        <v>23.675</v>
      </c>
      <c r="HR51" s="110">
        <v>23.458</v>
      </c>
      <c r="HS51" s="111" t="s">
        <v>243</v>
      </c>
      <c r="HT51" s="57"/>
      <c r="HU51" s="57"/>
      <c r="HV51" s="57"/>
      <c r="HW51" s="57"/>
      <c r="HY51" s="420" t="s">
        <v>468</v>
      </c>
      <c r="HZ51" s="63" t="s">
        <v>509</v>
      </c>
      <c r="IB51" s="63"/>
      <c r="IC51" s="63"/>
      <c r="ID51" s="10"/>
      <c r="IE51" s="10"/>
      <c r="IF51" s="10"/>
      <c r="IG51" s="10"/>
      <c r="IH51" s="10"/>
      <c r="II51" s="10"/>
      <c r="IK51" s="429" t="s">
        <v>471</v>
      </c>
      <c r="IL51" s="425" t="s">
        <v>474</v>
      </c>
      <c r="IN51" s="428"/>
      <c r="IO51" s="428"/>
      <c r="IQ51" s="425"/>
      <c r="IR51" s="428"/>
    </row>
    <row r="52" spans="1:252" ht="12.75">
      <c r="A52" s="816"/>
      <c r="Q52" s="15" t="s">
        <v>25</v>
      </c>
      <c r="R52" s="10" t="s">
        <v>595</v>
      </c>
      <c r="FI52" s="815" t="s">
        <v>695</v>
      </c>
      <c r="FJ52" s="816"/>
      <c r="FK52" s="816"/>
      <c r="FL52" s="816"/>
      <c r="FM52" s="816"/>
      <c r="FO52" s="815" t="s">
        <v>696</v>
      </c>
      <c r="FP52" s="816"/>
      <c r="FQ52" s="816"/>
      <c r="FR52" s="816"/>
      <c r="FS52" s="816"/>
      <c r="FU52" s="15" t="s">
        <v>465</v>
      </c>
      <c r="FV52" s="10" t="s">
        <v>461</v>
      </c>
      <c r="GA52" s="42" t="s">
        <v>468</v>
      </c>
      <c r="GB52" s="65" t="s">
        <v>517</v>
      </c>
      <c r="GK52" s="56"/>
      <c r="GU52" s="45" t="s">
        <v>462</v>
      </c>
      <c r="GV52" s="421" t="s">
        <v>509</v>
      </c>
      <c r="HE52" s="420" t="s">
        <v>465</v>
      </c>
      <c r="HF52" s="422" t="s">
        <v>482</v>
      </c>
      <c r="HH52" s="63"/>
      <c r="HI52" s="63"/>
      <c r="HK52" s="63"/>
      <c r="HY52" s="420" t="s">
        <v>471</v>
      </c>
      <c r="HZ52" s="63" t="s">
        <v>497</v>
      </c>
      <c r="IB52" s="63"/>
      <c r="IC52" s="63"/>
      <c r="ID52" s="10"/>
      <c r="IE52" s="10"/>
      <c r="IF52" s="10"/>
      <c r="IG52" s="10"/>
      <c r="IH52" s="10"/>
      <c r="II52" s="10"/>
      <c r="IK52" s="429" t="s">
        <v>193</v>
      </c>
      <c r="IL52" s="425" t="s">
        <v>511</v>
      </c>
      <c r="IN52" s="428"/>
      <c r="IO52" s="428"/>
      <c r="IQ52" s="425"/>
      <c r="IR52" s="428"/>
    </row>
    <row r="53" spans="1:252" ht="12.75">
      <c r="A53" s="816"/>
      <c r="Q53" s="15" t="s">
        <v>26</v>
      </c>
      <c r="R53" s="10" t="s">
        <v>596</v>
      </c>
      <c r="FI53" s="816"/>
      <c r="FJ53" s="816"/>
      <c r="FK53" s="816"/>
      <c r="FL53" s="816"/>
      <c r="FM53" s="816"/>
      <c r="FO53" s="816"/>
      <c r="FP53" s="816"/>
      <c r="FQ53" s="816"/>
      <c r="FR53" s="816"/>
      <c r="FS53" s="816"/>
      <c r="FU53" s="15" t="s">
        <v>468</v>
      </c>
      <c r="FV53" s="10" t="s">
        <v>517</v>
      </c>
      <c r="GA53" s="42" t="s">
        <v>471</v>
      </c>
      <c r="GB53" s="65" t="s">
        <v>497</v>
      </c>
      <c r="GK53" s="42" t="s">
        <v>459</v>
      </c>
      <c r="GL53" s="63" t="s">
        <v>516</v>
      </c>
      <c r="GU53" s="45" t="s">
        <v>465</v>
      </c>
      <c r="GV53" s="421" t="s">
        <v>480</v>
      </c>
      <c r="HE53" s="420" t="s">
        <v>468</v>
      </c>
      <c r="HF53" s="63" t="s">
        <v>502</v>
      </c>
      <c r="HH53" s="63"/>
      <c r="HI53" s="63"/>
      <c r="HK53" s="63"/>
      <c r="HO53" s="423" t="s">
        <v>458</v>
      </c>
      <c r="HP53" s="63"/>
      <c r="HQ53" s="43"/>
      <c r="HR53" s="43"/>
      <c r="HS53" s="63"/>
      <c r="HT53" s="63"/>
      <c r="HY53" s="420" t="s">
        <v>193</v>
      </c>
      <c r="HZ53" s="63" t="s">
        <v>511</v>
      </c>
      <c r="IB53" s="63"/>
      <c r="IC53" s="63"/>
      <c r="ID53" s="10"/>
      <c r="IE53" s="10"/>
      <c r="IF53" s="10"/>
      <c r="IG53" s="10"/>
      <c r="IH53" s="10"/>
      <c r="II53" s="10"/>
      <c r="IK53" s="429" t="s">
        <v>194</v>
      </c>
      <c r="IL53" s="425" t="s">
        <v>524</v>
      </c>
      <c r="IN53" s="428"/>
      <c r="IO53" s="428"/>
      <c r="IQ53" s="425"/>
      <c r="IR53" s="428"/>
    </row>
    <row r="54" spans="1:243" ht="12.75">
      <c r="A54" s="816"/>
      <c r="Q54" s="15" t="s">
        <v>27</v>
      </c>
      <c r="R54" s="10" t="s">
        <v>49</v>
      </c>
      <c r="FI54" s="816"/>
      <c r="FJ54" s="816"/>
      <c r="FK54" s="816"/>
      <c r="FL54" s="816"/>
      <c r="FM54" s="816"/>
      <c r="FO54" s="816"/>
      <c r="FP54" s="816"/>
      <c r="FQ54" s="816"/>
      <c r="FR54" s="816"/>
      <c r="FS54" s="816"/>
      <c r="FU54" s="15" t="s">
        <v>471</v>
      </c>
      <c r="FV54" s="10" t="s">
        <v>470</v>
      </c>
      <c r="GA54" s="42" t="s">
        <v>193</v>
      </c>
      <c r="GB54" s="65" t="s">
        <v>564</v>
      </c>
      <c r="GK54" s="42" t="s">
        <v>462</v>
      </c>
      <c r="GL54" s="63" t="s">
        <v>464</v>
      </c>
      <c r="GU54" s="45" t="s">
        <v>468</v>
      </c>
      <c r="GV54" s="421" t="s">
        <v>502</v>
      </c>
      <c r="HE54" s="420" t="s">
        <v>471</v>
      </c>
      <c r="HF54" s="63" t="s">
        <v>497</v>
      </c>
      <c r="HH54" s="63"/>
      <c r="HI54" s="63"/>
      <c r="HK54" s="63"/>
      <c r="HO54" s="420" t="s">
        <v>459</v>
      </c>
      <c r="HP54" s="63" t="s">
        <v>460</v>
      </c>
      <c r="HR54" s="63"/>
      <c r="HS54" s="63"/>
      <c r="HY54" s="420" t="s">
        <v>194</v>
      </c>
      <c r="HZ54" s="63" t="s">
        <v>524</v>
      </c>
      <c r="IB54" s="63"/>
      <c r="IC54" s="63"/>
      <c r="ID54" s="10"/>
      <c r="IE54" s="10"/>
      <c r="IF54" s="10"/>
      <c r="IG54" s="10"/>
      <c r="IH54" s="10"/>
      <c r="II54" s="10"/>
    </row>
    <row r="55" spans="1:246" ht="12.75">
      <c r="A55" s="816"/>
      <c r="Q55" s="15" t="s">
        <v>28</v>
      </c>
      <c r="R55" s="10" t="s">
        <v>119</v>
      </c>
      <c r="FI55" s="816"/>
      <c r="FJ55" s="816"/>
      <c r="FK55" s="816"/>
      <c r="FL55" s="816"/>
      <c r="FM55" s="816"/>
      <c r="FO55" s="816"/>
      <c r="FP55" s="816"/>
      <c r="FQ55" s="816"/>
      <c r="FR55" s="816"/>
      <c r="FS55" s="816"/>
      <c r="FU55" s="15" t="s">
        <v>193</v>
      </c>
      <c r="FV55" s="65" t="s">
        <v>564</v>
      </c>
      <c r="GA55" s="42" t="s">
        <v>194</v>
      </c>
      <c r="GB55" s="65" t="s">
        <v>519</v>
      </c>
      <c r="GK55" s="42" t="s">
        <v>465</v>
      </c>
      <c r="GL55" s="63" t="s">
        <v>461</v>
      </c>
      <c r="GU55" s="45" t="s">
        <v>471</v>
      </c>
      <c r="GV55" s="421" t="s">
        <v>483</v>
      </c>
      <c r="HE55" s="420" t="s">
        <v>193</v>
      </c>
      <c r="HF55" s="63" t="s">
        <v>511</v>
      </c>
      <c r="HH55" s="63"/>
      <c r="HI55" s="63"/>
      <c r="HK55" s="63"/>
      <c r="HO55" s="420" t="s">
        <v>462</v>
      </c>
      <c r="HP55" s="63" t="s">
        <v>466</v>
      </c>
      <c r="HR55" s="63"/>
      <c r="HS55" s="63"/>
      <c r="HY55" s="63"/>
      <c r="HZ55" s="63"/>
      <c r="IA55" s="63"/>
      <c r="IB55" s="43"/>
      <c r="IC55" s="43"/>
      <c r="ID55" s="10"/>
      <c r="IE55" s="10"/>
      <c r="IF55" s="10"/>
      <c r="IG55" s="10"/>
      <c r="IH55" s="10"/>
      <c r="II55" s="10"/>
      <c r="IK55" s="429" t="s">
        <v>459</v>
      </c>
      <c r="IL55" s="436" t="s">
        <v>528</v>
      </c>
    </row>
    <row r="56" spans="1:246" ht="12.75">
      <c r="A56" s="816"/>
      <c r="FI56" s="816"/>
      <c r="FJ56" s="816"/>
      <c r="FK56" s="816"/>
      <c r="FL56" s="816"/>
      <c r="FM56" s="816"/>
      <c r="FO56" s="816"/>
      <c r="FP56" s="816"/>
      <c r="FQ56" s="816"/>
      <c r="FR56" s="816"/>
      <c r="FS56" s="816"/>
      <c r="FU56" s="15" t="s">
        <v>194</v>
      </c>
      <c r="FV56" s="10" t="s">
        <v>519</v>
      </c>
      <c r="GK56" s="42" t="s">
        <v>468</v>
      </c>
      <c r="GL56" s="63" t="s">
        <v>490</v>
      </c>
      <c r="GU56" s="45" t="s">
        <v>193</v>
      </c>
      <c r="GV56" s="421" t="s">
        <v>511</v>
      </c>
      <c r="GW56" s="15"/>
      <c r="HE56" s="420" t="s">
        <v>194</v>
      </c>
      <c r="HF56" s="63" t="s">
        <v>524</v>
      </c>
      <c r="HH56" s="63"/>
      <c r="HI56" s="63"/>
      <c r="HK56" s="63"/>
      <c r="HO56" s="420" t="s">
        <v>465</v>
      </c>
      <c r="HP56" s="63" t="s">
        <v>482</v>
      </c>
      <c r="HR56" s="63"/>
      <c r="HS56" s="63"/>
      <c r="HY56" s="420" t="s">
        <v>459</v>
      </c>
      <c r="HZ56" s="63" t="s">
        <v>528</v>
      </c>
      <c r="IB56" s="43"/>
      <c r="IC56" s="43"/>
      <c r="ID56" s="10"/>
      <c r="IE56" s="10"/>
      <c r="IF56" s="10"/>
      <c r="IG56" s="10"/>
      <c r="IH56" s="10"/>
      <c r="II56" s="10"/>
      <c r="IK56" s="429" t="s">
        <v>462</v>
      </c>
      <c r="IL56" s="436" t="s">
        <v>502</v>
      </c>
    </row>
    <row r="57" spans="1:246" ht="12.75">
      <c r="A57" s="816"/>
      <c r="Q57" s="31" t="s">
        <v>698</v>
      </c>
      <c r="S57" s="10" t="s">
        <v>708</v>
      </c>
      <c r="FI57" s="816"/>
      <c r="FJ57" s="816"/>
      <c r="FK57" s="816"/>
      <c r="FL57" s="816"/>
      <c r="FM57" s="816"/>
      <c r="FO57" s="816"/>
      <c r="FP57" s="816"/>
      <c r="FQ57" s="816"/>
      <c r="FR57" s="816"/>
      <c r="FS57" s="816"/>
      <c r="GK57" s="42" t="s">
        <v>471</v>
      </c>
      <c r="GL57" s="63" t="s">
        <v>517</v>
      </c>
      <c r="GU57" s="45" t="s">
        <v>194</v>
      </c>
      <c r="GV57" s="421" t="s">
        <v>510</v>
      </c>
      <c r="HO57" s="420" t="s">
        <v>468</v>
      </c>
      <c r="HP57" s="63" t="s">
        <v>509</v>
      </c>
      <c r="HR57" s="63"/>
      <c r="HS57" s="63"/>
      <c r="HY57" s="420" t="s">
        <v>462</v>
      </c>
      <c r="HZ57" s="63" t="s">
        <v>502</v>
      </c>
      <c r="IB57" s="43"/>
      <c r="IC57" s="43"/>
      <c r="ID57" s="10"/>
      <c r="IE57" s="10"/>
      <c r="IF57" s="10"/>
      <c r="IG57" s="10"/>
      <c r="IH57" s="10"/>
      <c r="II57" s="10"/>
      <c r="IK57" s="429" t="s">
        <v>465</v>
      </c>
      <c r="IL57" s="436" t="s">
        <v>509</v>
      </c>
    </row>
    <row r="58" spans="1:246" ht="12.75">
      <c r="A58" s="569"/>
      <c r="Q58" s="571" t="s">
        <v>699</v>
      </c>
      <c r="R58" s="10" t="s">
        <v>709</v>
      </c>
      <c r="S58" s="15">
        <v>1944</v>
      </c>
      <c r="FI58" s="816"/>
      <c r="FJ58" s="816"/>
      <c r="FK58" s="816"/>
      <c r="FL58" s="816"/>
      <c r="FM58" s="816"/>
      <c r="FO58" s="816"/>
      <c r="FP58" s="816"/>
      <c r="FQ58" s="816"/>
      <c r="FR58" s="816"/>
      <c r="FS58" s="816"/>
      <c r="GK58" s="42" t="s">
        <v>193</v>
      </c>
      <c r="GL58" s="63" t="s">
        <v>511</v>
      </c>
      <c r="HE58" s="420" t="s">
        <v>459</v>
      </c>
      <c r="HF58" s="422" t="s">
        <v>521</v>
      </c>
      <c r="HO58" s="420" t="s">
        <v>471</v>
      </c>
      <c r="HP58" s="63" t="s">
        <v>474</v>
      </c>
      <c r="HR58" s="63"/>
      <c r="HS58" s="63"/>
      <c r="HY58" s="420" t="s">
        <v>465</v>
      </c>
      <c r="HZ58" s="422" t="s">
        <v>482</v>
      </c>
      <c r="IB58" s="43"/>
      <c r="IC58" s="43"/>
      <c r="ID58" s="10"/>
      <c r="IE58" s="10"/>
      <c r="IF58" s="10"/>
      <c r="IG58" s="10"/>
      <c r="IH58" s="10"/>
      <c r="II58" s="10"/>
      <c r="IK58" s="429" t="s">
        <v>468</v>
      </c>
      <c r="IL58" s="436" t="s">
        <v>486</v>
      </c>
    </row>
    <row r="59" spans="1:246" ht="12.75">
      <c r="A59" s="569"/>
      <c r="Q59" s="571" t="s">
        <v>700</v>
      </c>
      <c r="R59" s="10" t="s">
        <v>710</v>
      </c>
      <c r="S59" s="15">
        <v>1944</v>
      </c>
      <c r="FI59" s="816"/>
      <c r="FJ59" s="816"/>
      <c r="FK59" s="816"/>
      <c r="FL59" s="816"/>
      <c r="FM59" s="816"/>
      <c r="GK59" s="42" t="s">
        <v>194</v>
      </c>
      <c r="GL59" s="63" t="s">
        <v>519</v>
      </c>
      <c r="GU59" s="45" t="s">
        <v>459</v>
      </c>
      <c r="GV59" s="190" t="s">
        <v>490</v>
      </c>
      <c r="HE59" s="420" t="s">
        <v>462</v>
      </c>
      <c r="HF59" s="63" t="s">
        <v>509</v>
      </c>
      <c r="HO59" s="420" t="s">
        <v>193</v>
      </c>
      <c r="HP59" s="63" t="s">
        <v>511</v>
      </c>
      <c r="HR59" s="63"/>
      <c r="HS59" s="63"/>
      <c r="HY59" s="420" t="s">
        <v>468</v>
      </c>
      <c r="HZ59" s="422" t="s">
        <v>527</v>
      </c>
      <c r="IB59" s="43"/>
      <c r="IC59" s="43"/>
      <c r="ID59" s="10"/>
      <c r="IE59" s="10"/>
      <c r="IF59" s="10"/>
      <c r="IG59" s="10"/>
      <c r="IH59" s="10"/>
      <c r="II59" s="10"/>
      <c r="IK59" s="429" t="s">
        <v>471</v>
      </c>
      <c r="IL59" s="436" t="s">
        <v>497</v>
      </c>
    </row>
    <row r="60" spans="1:246" ht="12.75">
      <c r="A60" s="569"/>
      <c r="Q60" s="571" t="s">
        <v>701</v>
      </c>
      <c r="R60" s="10" t="s">
        <v>711</v>
      </c>
      <c r="S60" s="15">
        <v>1930</v>
      </c>
      <c r="FI60" s="816"/>
      <c r="FJ60" s="816"/>
      <c r="FK60" s="816"/>
      <c r="FL60" s="816"/>
      <c r="FM60" s="816"/>
      <c r="GK60" s="56"/>
      <c r="GU60" s="45" t="s">
        <v>462</v>
      </c>
      <c r="GV60" s="190" t="s">
        <v>464</v>
      </c>
      <c r="HE60" s="420" t="s">
        <v>465</v>
      </c>
      <c r="HF60" s="63" t="s">
        <v>480</v>
      </c>
      <c r="HO60" s="420" t="s">
        <v>194</v>
      </c>
      <c r="HP60" s="63" t="s">
        <v>524</v>
      </c>
      <c r="HR60" s="63"/>
      <c r="HS60" s="63"/>
      <c r="HY60" s="420" t="s">
        <v>471</v>
      </c>
      <c r="HZ60" s="422" t="s">
        <v>474</v>
      </c>
      <c r="IB60" s="63"/>
      <c r="IC60" s="63"/>
      <c r="ID60" s="10"/>
      <c r="IE60" s="10"/>
      <c r="IF60" s="10"/>
      <c r="IG60" s="10"/>
      <c r="IH60" s="10"/>
      <c r="II60" s="10"/>
      <c r="IK60" s="429" t="s">
        <v>193</v>
      </c>
      <c r="IL60" s="436" t="s">
        <v>526</v>
      </c>
    </row>
    <row r="61" spans="1:246" ht="12.75">
      <c r="A61" s="569"/>
      <c r="Q61" s="571" t="s">
        <v>702</v>
      </c>
      <c r="R61" s="10" t="s">
        <v>712</v>
      </c>
      <c r="S61" s="15">
        <v>1952</v>
      </c>
      <c r="FI61" s="816"/>
      <c r="FJ61" s="816"/>
      <c r="FK61" s="816"/>
      <c r="FL61" s="816"/>
      <c r="FM61" s="816"/>
      <c r="GU61" s="45" t="s">
        <v>465</v>
      </c>
      <c r="GV61" s="446" t="s">
        <v>509</v>
      </c>
      <c r="HE61" s="420" t="s">
        <v>468</v>
      </c>
      <c r="HF61" s="63" t="s">
        <v>526</v>
      </c>
      <c r="HY61" s="420" t="s">
        <v>193</v>
      </c>
      <c r="HZ61" s="422" t="s">
        <v>511</v>
      </c>
      <c r="IB61" s="43"/>
      <c r="IC61" s="43"/>
      <c r="ID61" s="10"/>
      <c r="IE61" s="10"/>
      <c r="IF61" s="10"/>
      <c r="IG61" s="10"/>
      <c r="IH61" s="10"/>
      <c r="II61" s="10"/>
      <c r="IK61" s="429" t="s">
        <v>194</v>
      </c>
      <c r="IL61" s="436" t="s">
        <v>510</v>
      </c>
    </row>
    <row r="62" spans="1:243" ht="12.75">
      <c r="A62" s="569"/>
      <c r="Q62" s="571" t="s">
        <v>703</v>
      </c>
      <c r="R62" s="10" t="s">
        <v>713</v>
      </c>
      <c r="S62" s="15">
        <v>1956</v>
      </c>
      <c r="FI62" s="816"/>
      <c r="FJ62" s="816"/>
      <c r="FK62" s="816"/>
      <c r="FL62" s="816"/>
      <c r="FM62" s="816"/>
      <c r="GU62" s="45" t="s">
        <v>468</v>
      </c>
      <c r="GV62" s="190" t="s">
        <v>522</v>
      </c>
      <c r="HE62" s="420" t="s">
        <v>471</v>
      </c>
      <c r="HF62" s="63" t="s">
        <v>474</v>
      </c>
      <c r="HO62" s="420" t="s">
        <v>459</v>
      </c>
      <c r="HP62" s="421" t="s">
        <v>520</v>
      </c>
      <c r="HY62" s="420" t="s">
        <v>194</v>
      </c>
      <c r="HZ62" s="422" t="s">
        <v>510</v>
      </c>
      <c r="IB62" s="43"/>
      <c r="IC62" s="43"/>
      <c r="ID62" s="10"/>
      <c r="IE62" s="10"/>
      <c r="IF62" s="10"/>
      <c r="IG62" s="10"/>
      <c r="IH62" s="10"/>
      <c r="II62" s="10"/>
    </row>
    <row r="63" spans="1:246" ht="12.75">
      <c r="A63" s="569"/>
      <c r="Q63" s="571" t="s">
        <v>704</v>
      </c>
      <c r="R63" s="10" t="s">
        <v>714</v>
      </c>
      <c r="S63" s="15">
        <v>1944</v>
      </c>
      <c r="FI63" s="816"/>
      <c r="FJ63" s="816"/>
      <c r="FK63" s="816"/>
      <c r="FL63" s="816"/>
      <c r="FM63" s="816"/>
      <c r="GU63" s="45" t="s">
        <v>471</v>
      </c>
      <c r="GV63" s="190" t="s">
        <v>516</v>
      </c>
      <c r="HE63" s="420" t="s">
        <v>193</v>
      </c>
      <c r="HF63" s="63" t="s">
        <v>511</v>
      </c>
      <c r="HG63" s="15"/>
      <c r="HO63" s="420" t="s">
        <v>462</v>
      </c>
      <c r="HP63" s="421" t="s">
        <v>502</v>
      </c>
      <c r="HY63" s="10"/>
      <c r="IA63" s="10"/>
      <c r="IB63" s="10"/>
      <c r="IC63" s="10"/>
      <c r="ID63" s="10"/>
      <c r="IE63" s="10"/>
      <c r="IF63" s="10"/>
      <c r="IG63" s="10"/>
      <c r="IH63" s="10"/>
      <c r="II63" s="10"/>
      <c r="IK63" s="429" t="s">
        <v>459</v>
      </c>
      <c r="IL63" s="436" t="s">
        <v>490</v>
      </c>
    </row>
    <row r="64" spans="1:246" ht="12.75">
      <c r="A64" s="569"/>
      <c r="Q64" s="571" t="s">
        <v>705</v>
      </c>
      <c r="R64" s="10" t="s">
        <v>715</v>
      </c>
      <c r="S64" s="15">
        <v>1943</v>
      </c>
      <c r="FI64" s="816"/>
      <c r="FJ64" s="816"/>
      <c r="FK64" s="816"/>
      <c r="FL64" s="816"/>
      <c r="FM64" s="816"/>
      <c r="GU64" s="45" t="s">
        <v>193</v>
      </c>
      <c r="GV64" s="190" t="s">
        <v>523</v>
      </c>
      <c r="HE64" s="420" t="s">
        <v>194</v>
      </c>
      <c r="HF64" s="63" t="s">
        <v>510</v>
      </c>
      <c r="HO64" s="420" t="s">
        <v>465</v>
      </c>
      <c r="HP64" s="421" t="s">
        <v>482</v>
      </c>
      <c r="HQ64" s="15"/>
      <c r="HY64" s="420" t="s">
        <v>459</v>
      </c>
      <c r="HZ64" s="63" t="s">
        <v>490</v>
      </c>
      <c r="IB64" s="10"/>
      <c r="IC64" s="10"/>
      <c r="ID64" s="10"/>
      <c r="IE64" s="10"/>
      <c r="IF64" s="10"/>
      <c r="IG64" s="10"/>
      <c r="IH64" s="10"/>
      <c r="II64" s="10"/>
      <c r="IK64" s="429" t="s">
        <v>462</v>
      </c>
      <c r="IL64" s="436" t="s">
        <v>464</v>
      </c>
    </row>
    <row r="65" spans="1:246" ht="12.75">
      <c r="A65" s="569"/>
      <c r="Q65" s="571" t="s">
        <v>706</v>
      </c>
      <c r="R65" s="10" t="s">
        <v>716</v>
      </c>
      <c r="S65" s="15">
        <v>1946</v>
      </c>
      <c r="FI65" s="816"/>
      <c r="FJ65" s="816"/>
      <c r="FK65" s="816"/>
      <c r="FL65" s="816"/>
      <c r="FM65" s="816"/>
      <c r="GU65" s="45" t="s">
        <v>194</v>
      </c>
      <c r="GV65" s="190" t="s">
        <v>525</v>
      </c>
      <c r="HO65" s="420" t="s">
        <v>468</v>
      </c>
      <c r="HP65" s="421" t="s">
        <v>527</v>
      </c>
      <c r="HY65" s="420" t="s">
        <v>462</v>
      </c>
      <c r="HZ65" s="63" t="s">
        <v>464</v>
      </c>
      <c r="IB65" s="10"/>
      <c r="IC65" s="10"/>
      <c r="ID65" s="10"/>
      <c r="IE65" s="10"/>
      <c r="IF65" s="10"/>
      <c r="IG65" s="10"/>
      <c r="IH65" s="10"/>
      <c r="II65" s="10"/>
      <c r="IK65" s="429" t="s">
        <v>465</v>
      </c>
      <c r="IL65" s="436" t="s">
        <v>461</v>
      </c>
    </row>
    <row r="66" spans="1:246" ht="12.75">
      <c r="A66" s="569"/>
      <c r="Q66" s="571" t="s">
        <v>707</v>
      </c>
      <c r="R66" s="10" t="s">
        <v>717</v>
      </c>
      <c r="S66" s="15">
        <v>1954</v>
      </c>
      <c r="FI66" s="816"/>
      <c r="FJ66" s="816"/>
      <c r="FK66" s="816"/>
      <c r="FL66" s="816"/>
      <c r="FM66" s="816"/>
      <c r="HE66" s="420" t="s">
        <v>459</v>
      </c>
      <c r="HF66" s="421" t="s">
        <v>490</v>
      </c>
      <c r="HO66" s="420" t="s">
        <v>471</v>
      </c>
      <c r="HP66" s="421" t="s">
        <v>497</v>
      </c>
      <c r="HY66" s="420" t="s">
        <v>465</v>
      </c>
      <c r="HZ66" s="63" t="s">
        <v>461</v>
      </c>
      <c r="IB66" s="10"/>
      <c r="IC66" s="10"/>
      <c r="ID66" s="10"/>
      <c r="IE66" s="10"/>
      <c r="IF66" s="10"/>
      <c r="IG66" s="10"/>
      <c r="IH66" s="10"/>
      <c r="II66" s="10"/>
      <c r="IK66" s="429" t="s">
        <v>468</v>
      </c>
      <c r="IL66" s="436" t="s">
        <v>531</v>
      </c>
    </row>
    <row r="67" spans="1:246" ht="12.75">
      <c r="A67" s="569"/>
      <c r="Q67" s="571"/>
      <c r="FI67" s="816"/>
      <c r="FJ67" s="816"/>
      <c r="FK67" s="816"/>
      <c r="FL67" s="816"/>
      <c r="FM67" s="816"/>
      <c r="HE67" s="420" t="s">
        <v>462</v>
      </c>
      <c r="HF67" s="421" t="s">
        <v>464</v>
      </c>
      <c r="HO67" s="420" t="s">
        <v>193</v>
      </c>
      <c r="HP67" s="421" t="s">
        <v>526</v>
      </c>
      <c r="HY67" s="420" t="s">
        <v>468</v>
      </c>
      <c r="HZ67" s="63" t="s">
        <v>522</v>
      </c>
      <c r="IB67" s="10"/>
      <c r="IC67" s="10"/>
      <c r="ID67" s="10"/>
      <c r="IE67" s="10"/>
      <c r="IF67" s="10"/>
      <c r="IG67" s="10"/>
      <c r="IH67" s="10"/>
      <c r="II67" s="10"/>
      <c r="IK67" s="429" t="s">
        <v>471</v>
      </c>
      <c r="IL67" s="436" t="s">
        <v>516</v>
      </c>
    </row>
    <row r="68" spans="1:246" ht="12.75">
      <c r="A68" s="569"/>
      <c r="Q68" s="31" t="s">
        <v>718</v>
      </c>
      <c r="S68" s="10" t="s">
        <v>708</v>
      </c>
      <c r="FI68" s="816"/>
      <c r="FJ68" s="816"/>
      <c r="FK68" s="816"/>
      <c r="FL68" s="816"/>
      <c r="FM68" s="816"/>
      <c r="HE68" s="420" t="s">
        <v>465</v>
      </c>
      <c r="HF68" s="421" t="s">
        <v>461</v>
      </c>
      <c r="HO68" s="420" t="s">
        <v>194</v>
      </c>
      <c r="HP68" s="421" t="s">
        <v>510</v>
      </c>
      <c r="HY68" s="420" t="s">
        <v>471</v>
      </c>
      <c r="HZ68" s="63" t="s">
        <v>516</v>
      </c>
      <c r="IB68" s="10"/>
      <c r="IC68" s="10"/>
      <c r="ID68" s="10"/>
      <c r="IE68" s="10"/>
      <c r="IF68" s="10"/>
      <c r="IG68" s="10"/>
      <c r="IH68" s="10"/>
      <c r="II68" s="10"/>
      <c r="IK68" s="429" t="s">
        <v>193</v>
      </c>
      <c r="IL68" s="436" t="s">
        <v>522</v>
      </c>
    </row>
    <row r="69" spans="1:246" ht="12.75">
      <c r="A69" s="569"/>
      <c r="Q69" s="571" t="s">
        <v>699</v>
      </c>
      <c r="R69" s="10" t="s">
        <v>719</v>
      </c>
      <c r="S69" s="15">
        <v>1951</v>
      </c>
      <c r="FI69" s="816"/>
      <c r="FJ69" s="816"/>
      <c r="FK69" s="816"/>
      <c r="FL69" s="816"/>
      <c r="FM69" s="816"/>
      <c r="HE69" s="420" t="s">
        <v>468</v>
      </c>
      <c r="HF69" s="421" t="s">
        <v>522</v>
      </c>
      <c r="HY69" s="420" t="s">
        <v>193</v>
      </c>
      <c r="HZ69" s="63" t="s">
        <v>523</v>
      </c>
      <c r="IB69" s="10"/>
      <c r="IC69" s="10"/>
      <c r="ID69" s="10"/>
      <c r="IE69" s="10"/>
      <c r="IF69" s="10"/>
      <c r="IG69" s="10"/>
      <c r="IH69" s="10"/>
      <c r="II69" s="10"/>
      <c r="IK69" s="429" t="s">
        <v>194</v>
      </c>
      <c r="IL69" s="436" t="s">
        <v>525</v>
      </c>
    </row>
    <row r="70" spans="1:243" ht="12.75">
      <c r="A70" s="569"/>
      <c r="Q70" s="571" t="s">
        <v>700</v>
      </c>
      <c r="R70" s="10" t="s">
        <v>720</v>
      </c>
      <c r="S70" s="15">
        <v>1949</v>
      </c>
      <c r="FI70" s="816"/>
      <c r="FJ70" s="816"/>
      <c r="FK70" s="816"/>
      <c r="FL70" s="816"/>
      <c r="FM70" s="816"/>
      <c r="HE70" s="420" t="s">
        <v>471</v>
      </c>
      <c r="HF70" s="421" t="s">
        <v>516</v>
      </c>
      <c r="HO70" s="420" t="s">
        <v>459</v>
      </c>
      <c r="HP70" s="63" t="s">
        <v>490</v>
      </c>
      <c r="HY70" s="420" t="s">
        <v>194</v>
      </c>
      <c r="HZ70" s="63" t="s">
        <v>525</v>
      </c>
      <c r="IB70" s="10"/>
      <c r="IC70" s="10"/>
      <c r="ID70" s="10"/>
      <c r="IE70" s="10"/>
      <c r="IF70" s="10"/>
      <c r="IG70" s="10"/>
      <c r="IH70" s="10"/>
      <c r="II70" s="10"/>
    </row>
    <row r="71" spans="17:243" ht="12.75">
      <c r="Q71" s="571" t="s">
        <v>701</v>
      </c>
      <c r="R71" s="10" t="s">
        <v>721</v>
      </c>
      <c r="S71" s="15">
        <v>1944</v>
      </c>
      <c r="FI71" s="816"/>
      <c r="FJ71" s="816"/>
      <c r="FK71" s="816"/>
      <c r="FL71" s="816"/>
      <c r="FM71" s="816"/>
      <c r="HE71" s="420" t="s">
        <v>193</v>
      </c>
      <c r="HF71" s="421" t="s">
        <v>523</v>
      </c>
      <c r="HO71" s="420" t="s">
        <v>462</v>
      </c>
      <c r="HP71" s="63" t="s">
        <v>464</v>
      </c>
      <c r="HY71" s="10"/>
      <c r="HZ71" s="10"/>
      <c r="IA71" s="10"/>
      <c r="IB71" s="10"/>
      <c r="IC71" s="10"/>
      <c r="ID71" s="10"/>
      <c r="IE71" s="10"/>
      <c r="IF71" s="10"/>
      <c r="IG71" s="10"/>
      <c r="IH71" s="10"/>
      <c r="II71" s="10"/>
    </row>
    <row r="72" spans="17:243" ht="12.75">
      <c r="Q72" s="571" t="s">
        <v>702</v>
      </c>
      <c r="R72" s="10" t="s">
        <v>722</v>
      </c>
      <c r="S72" s="15">
        <v>1953</v>
      </c>
      <c r="FI72" s="816"/>
      <c r="FJ72" s="816"/>
      <c r="FK72" s="816"/>
      <c r="FL72" s="816"/>
      <c r="FM72" s="816"/>
      <c r="HE72" s="420" t="s">
        <v>194</v>
      </c>
      <c r="HF72" s="421" t="s">
        <v>524</v>
      </c>
      <c r="HO72" s="420" t="s">
        <v>465</v>
      </c>
      <c r="HP72" s="63" t="s">
        <v>461</v>
      </c>
      <c r="HY72" s="420" t="s">
        <v>459</v>
      </c>
      <c r="HZ72" s="63" t="s">
        <v>529</v>
      </c>
      <c r="IA72" s="10"/>
      <c r="IB72" s="10"/>
      <c r="IC72" s="10"/>
      <c r="ID72" s="10"/>
      <c r="IE72" s="10"/>
      <c r="IF72" s="10"/>
      <c r="IG72" s="10"/>
      <c r="IH72" s="10"/>
      <c r="II72" s="10"/>
    </row>
    <row r="73" spans="17:243" ht="12.75">
      <c r="Q73" s="571" t="s">
        <v>703</v>
      </c>
      <c r="R73" s="10" t="s">
        <v>723</v>
      </c>
      <c r="S73" s="15">
        <v>1950</v>
      </c>
      <c r="FI73" s="816"/>
      <c r="FJ73" s="816"/>
      <c r="FK73" s="816"/>
      <c r="FL73" s="816"/>
      <c r="FM73" s="816"/>
      <c r="HO73" s="420" t="s">
        <v>468</v>
      </c>
      <c r="HP73" s="63" t="s">
        <v>522</v>
      </c>
      <c r="HY73" s="420" t="s">
        <v>462</v>
      </c>
      <c r="HZ73" s="63" t="s">
        <v>530</v>
      </c>
      <c r="IA73" s="10"/>
      <c r="IB73" s="10"/>
      <c r="IC73" s="10"/>
      <c r="ID73" s="10"/>
      <c r="IE73" s="10"/>
      <c r="IF73" s="10"/>
      <c r="IG73" s="10"/>
      <c r="IH73" s="10"/>
      <c r="II73" s="10"/>
    </row>
    <row r="74" spans="17:243" ht="12.75">
      <c r="Q74" s="571" t="s">
        <v>704</v>
      </c>
      <c r="R74" s="10" t="s">
        <v>724</v>
      </c>
      <c r="S74" s="15">
        <v>1953</v>
      </c>
      <c r="HO74" s="420" t="s">
        <v>471</v>
      </c>
      <c r="HP74" s="63" t="s">
        <v>516</v>
      </c>
      <c r="HY74" s="420" t="s">
        <v>465</v>
      </c>
      <c r="HZ74" s="63" t="s">
        <v>461</v>
      </c>
      <c r="IA74" s="15"/>
      <c r="IB74" s="10"/>
      <c r="IC74" s="10"/>
      <c r="ID74" s="10"/>
      <c r="IE74" s="10"/>
      <c r="IF74" s="10"/>
      <c r="IG74" s="10"/>
      <c r="IH74" s="10"/>
      <c r="II74" s="10"/>
    </row>
    <row r="75" spans="17:243" ht="12.75">
      <c r="Q75" s="571" t="s">
        <v>705</v>
      </c>
      <c r="R75" s="10" t="s">
        <v>725</v>
      </c>
      <c r="S75" s="15">
        <v>1953</v>
      </c>
      <c r="HO75" s="420" t="s">
        <v>193</v>
      </c>
      <c r="HP75" s="63" t="s">
        <v>523</v>
      </c>
      <c r="HY75" s="420" t="s">
        <v>468</v>
      </c>
      <c r="HZ75" s="63" t="s">
        <v>531</v>
      </c>
      <c r="IA75" s="10"/>
      <c r="IB75" s="10"/>
      <c r="IC75" s="10"/>
      <c r="ID75" s="10"/>
      <c r="IE75" s="10"/>
      <c r="IF75" s="10"/>
      <c r="IG75" s="10"/>
      <c r="IH75" s="10"/>
      <c r="II75" s="10"/>
    </row>
    <row r="76" spans="17:243" ht="12.75">
      <c r="Q76" s="571" t="s">
        <v>706</v>
      </c>
      <c r="R76" s="10" t="s">
        <v>726</v>
      </c>
      <c r="S76" s="15">
        <v>1952</v>
      </c>
      <c r="HO76" s="420" t="s">
        <v>194</v>
      </c>
      <c r="HP76" s="63" t="s">
        <v>525</v>
      </c>
      <c r="HY76" s="420" t="s">
        <v>471</v>
      </c>
      <c r="HZ76" s="63" t="s">
        <v>532</v>
      </c>
      <c r="IA76" s="10"/>
      <c r="IB76" s="10"/>
      <c r="IC76" s="10"/>
      <c r="ID76" s="10"/>
      <c r="IE76" s="10"/>
      <c r="IF76" s="10"/>
      <c r="IG76" s="10"/>
      <c r="IH76" s="10"/>
      <c r="II76" s="10"/>
    </row>
    <row r="77" spans="17:243" ht="12.75">
      <c r="Q77" s="571" t="s">
        <v>707</v>
      </c>
      <c r="R77" s="10" t="s">
        <v>727</v>
      </c>
      <c r="S77" s="15">
        <v>1952</v>
      </c>
      <c r="HY77" s="420" t="s">
        <v>193</v>
      </c>
      <c r="HZ77" s="63" t="s">
        <v>533</v>
      </c>
      <c r="IA77" s="10"/>
      <c r="IB77" s="10"/>
      <c r="IC77" s="10"/>
      <c r="ID77" s="10"/>
      <c r="IE77" s="10"/>
      <c r="IF77" s="10"/>
      <c r="IG77" s="10"/>
      <c r="IH77" s="10"/>
      <c r="II77" s="10"/>
    </row>
    <row r="78" spans="233:243" ht="12.75">
      <c r="HY78" s="420" t="s">
        <v>194</v>
      </c>
      <c r="HZ78" s="63" t="s">
        <v>517</v>
      </c>
      <c r="IA78" s="10"/>
      <c r="IB78" s="10"/>
      <c r="IC78" s="10"/>
      <c r="ID78" s="10"/>
      <c r="IE78" s="10"/>
      <c r="IF78" s="10"/>
      <c r="IG78" s="10"/>
      <c r="IH78" s="10"/>
      <c r="II78" s="10"/>
    </row>
    <row r="79" spans="233:243" ht="12.75">
      <c r="HY79" s="10"/>
      <c r="HZ79" s="10"/>
      <c r="IA79" s="10"/>
      <c r="IB79" s="10"/>
      <c r="IC79" s="10"/>
      <c r="ID79" s="10"/>
      <c r="IE79" s="10"/>
      <c r="IF79" s="10"/>
      <c r="IG79" s="10"/>
      <c r="IH79" s="10"/>
      <c r="II79" s="10"/>
    </row>
    <row r="80" spans="233:243" ht="12.75">
      <c r="HY80" s="10"/>
      <c r="HZ80" s="10"/>
      <c r="IA80" s="10"/>
      <c r="IB80" s="10"/>
      <c r="IC80" s="10"/>
      <c r="ID80" s="10"/>
      <c r="IE80" s="10"/>
      <c r="IF80" s="10"/>
      <c r="IG80" s="10"/>
      <c r="IH80" s="10"/>
      <c r="II80" s="10"/>
    </row>
    <row r="81" spans="233:243" ht="12.75">
      <c r="HY81" s="10"/>
      <c r="HZ81" s="10"/>
      <c r="IA81" s="10"/>
      <c r="IB81" s="10"/>
      <c r="IC81" s="10"/>
      <c r="ID81" s="10"/>
      <c r="IE81" s="10"/>
      <c r="IF81" s="10"/>
      <c r="IG81" s="10"/>
      <c r="IH81" s="10"/>
      <c r="II81" s="10"/>
    </row>
    <row r="82" spans="233:243" ht="12.75">
      <c r="HY82" s="10"/>
      <c r="HZ82" s="10"/>
      <c r="IA82" s="10"/>
      <c r="IB82" s="10"/>
      <c r="IC82" s="10"/>
      <c r="ID82" s="10"/>
      <c r="IE82" s="10"/>
      <c r="IF82" s="10"/>
      <c r="IG82" s="10"/>
      <c r="IH82" s="10"/>
      <c r="II82" s="10"/>
    </row>
    <row r="83" spans="233:243" ht="12.75">
      <c r="HY83" s="10"/>
      <c r="HZ83" s="10"/>
      <c r="IA83" s="10"/>
      <c r="IB83" s="10"/>
      <c r="IC83" s="10"/>
      <c r="ID83" s="10"/>
      <c r="IE83" s="10"/>
      <c r="IF83" s="10"/>
      <c r="IG83" s="10"/>
      <c r="IH83" s="10"/>
      <c r="II83" s="10"/>
    </row>
    <row r="84" spans="233:243" ht="12.75">
      <c r="HY84" s="10"/>
      <c r="HZ84" s="10"/>
      <c r="IA84" s="10"/>
      <c r="IB84" s="10"/>
      <c r="IC84" s="10"/>
      <c r="ID84" s="10"/>
      <c r="IE84" s="10"/>
      <c r="IF84" s="10"/>
      <c r="IG84" s="10"/>
      <c r="IH84" s="10"/>
      <c r="II84" s="10"/>
    </row>
    <row r="85" spans="233:243" ht="12.75">
      <c r="HY85" s="10"/>
      <c r="HZ85" s="10"/>
      <c r="IA85" s="10"/>
      <c r="IB85" s="10"/>
      <c r="IC85" s="10"/>
      <c r="ID85" s="10"/>
      <c r="IE85" s="10"/>
      <c r="IF85" s="10"/>
      <c r="IG85" s="10"/>
      <c r="IH85" s="10"/>
      <c r="II85" s="10"/>
    </row>
    <row r="86" spans="233:243" ht="12.75">
      <c r="HY86" s="10"/>
      <c r="HZ86" s="10"/>
      <c r="IA86" s="10"/>
      <c r="IB86" s="10"/>
      <c r="IC86" s="10"/>
      <c r="ID86" s="10"/>
      <c r="IE86" s="10"/>
      <c r="IF86" s="10"/>
      <c r="IG86" s="10"/>
      <c r="IH86" s="10"/>
      <c r="II86" s="10"/>
    </row>
    <row r="87" spans="233:243" ht="12.75">
      <c r="HY87" s="10"/>
      <c r="HZ87" s="10"/>
      <c r="IA87" s="10"/>
      <c r="IB87" s="10"/>
      <c r="IC87" s="10"/>
      <c r="ID87" s="10"/>
      <c r="IE87" s="10"/>
      <c r="IF87" s="10"/>
      <c r="IG87" s="10"/>
      <c r="IH87" s="10"/>
      <c r="II87" s="10"/>
    </row>
    <row r="88" spans="233:243" ht="12.75">
      <c r="HY88" s="10"/>
      <c r="HZ88" s="10"/>
      <c r="IA88" s="10"/>
      <c r="IB88" s="10"/>
      <c r="IC88" s="10"/>
      <c r="ID88" s="10"/>
      <c r="IE88" s="10"/>
      <c r="IF88" s="10"/>
      <c r="IG88" s="10"/>
      <c r="IH88" s="10"/>
      <c r="II88" s="10"/>
    </row>
    <row r="89" spans="233:243" ht="12.75">
      <c r="HY89" s="10"/>
      <c r="HZ89" s="10"/>
      <c r="IA89" s="10"/>
      <c r="IB89" s="10"/>
      <c r="IC89" s="10"/>
      <c r="ID89" s="10"/>
      <c r="IE89" s="10"/>
      <c r="IF89" s="10"/>
      <c r="IG89" s="10"/>
      <c r="IH89" s="10"/>
      <c r="II89" s="10"/>
    </row>
    <row r="90" spans="233:243" ht="12.75">
      <c r="HY90" s="10"/>
      <c r="HZ90" s="10"/>
      <c r="IA90" s="10"/>
      <c r="IB90" s="10"/>
      <c r="IC90" s="10"/>
      <c r="ID90" s="10"/>
      <c r="IE90" s="10"/>
      <c r="IF90" s="10"/>
      <c r="IG90" s="10"/>
      <c r="IH90" s="10"/>
      <c r="II90" s="10"/>
    </row>
    <row r="91" spans="233:243" ht="12.75">
      <c r="HY91" s="10"/>
      <c r="HZ91" s="10"/>
      <c r="IA91" s="10"/>
      <c r="IB91" s="10"/>
      <c r="IC91" s="10"/>
      <c r="ID91" s="10"/>
      <c r="IE91" s="10"/>
      <c r="IF91" s="10"/>
      <c r="IG91" s="10"/>
      <c r="IH91" s="10"/>
      <c r="II91" s="10"/>
    </row>
    <row r="92" spans="233:243" ht="12.75">
      <c r="HY92" s="10"/>
      <c r="HZ92" s="10"/>
      <c r="IA92" s="10"/>
      <c r="IB92" s="10"/>
      <c r="IC92" s="10"/>
      <c r="ID92" s="10"/>
      <c r="IE92" s="10"/>
      <c r="IF92" s="10"/>
      <c r="IG92" s="10"/>
      <c r="IH92" s="10"/>
      <c r="II92" s="10"/>
    </row>
    <row r="93" spans="233:243" ht="12.75">
      <c r="HY93" s="10"/>
      <c r="HZ93" s="10"/>
      <c r="IA93" s="10"/>
      <c r="IB93" s="10"/>
      <c r="IC93" s="10"/>
      <c r="ID93" s="10"/>
      <c r="IE93" s="10"/>
      <c r="IF93" s="10"/>
      <c r="IG93" s="10"/>
      <c r="IH93" s="10"/>
      <c r="II93" s="10"/>
    </row>
    <row r="94" spans="233:243" ht="12.75">
      <c r="HY94" s="10"/>
      <c r="HZ94" s="10"/>
      <c r="IA94" s="10"/>
      <c r="IB94" s="10"/>
      <c r="IC94" s="10"/>
      <c r="ID94" s="10"/>
      <c r="IE94" s="10"/>
      <c r="IF94" s="10"/>
      <c r="IG94" s="10"/>
      <c r="IH94" s="10"/>
      <c r="II94" s="10"/>
    </row>
    <row r="95" spans="233:243" ht="12.75">
      <c r="HY95" s="10"/>
      <c r="HZ95" s="10"/>
      <c r="IA95" s="10"/>
      <c r="IB95" s="10"/>
      <c r="IC95" s="10"/>
      <c r="ID95" s="10"/>
      <c r="IE95" s="10"/>
      <c r="IF95" s="10"/>
      <c r="IG95" s="10"/>
      <c r="IH95" s="10"/>
      <c r="II95" s="10"/>
    </row>
    <row r="96" spans="233:243" ht="12.75">
      <c r="HY96" s="10"/>
      <c r="HZ96" s="10"/>
      <c r="IA96" s="10"/>
      <c r="IB96" s="10"/>
      <c r="IC96" s="10"/>
      <c r="ID96" s="10"/>
      <c r="IE96" s="10"/>
      <c r="IF96" s="10"/>
      <c r="IG96" s="10"/>
      <c r="IH96" s="10"/>
      <c r="II96" s="10"/>
    </row>
    <row r="97" spans="233:243" ht="12.75">
      <c r="HY97" s="10"/>
      <c r="HZ97" s="10"/>
      <c r="IA97" s="10"/>
      <c r="IB97" s="10"/>
      <c r="IC97" s="10"/>
      <c r="ID97" s="10"/>
      <c r="IE97" s="10"/>
      <c r="IF97" s="10"/>
      <c r="IG97" s="10"/>
      <c r="IH97" s="10"/>
      <c r="II97" s="10"/>
    </row>
    <row r="98" spans="233:243" ht="12.75">
      <c r="HY98" s="10"/>
      <c r="HZ98" s="10"/>
      <c r="IA98" s="10"/>
      <c r="IB98" s="10"/>
      <c r="IC98" s="10"/>
      <c r="ID98" s="10"/>
      <c r="IE98" s="10"/>
      <c r="IF98" s="10"/>
      <c r="IG98" s="10"/>
      <c r="IH98" s="10"/>
      <c r="II98" s="10"/>
    </row>
    <row r="99" spans="233:243" ht="12.75">
      <c r="HY99" s="10"/>
      <c r="HZ99" s="10"/>
      <c r="IA99" s="10"/>
      <c r="IB99" s="10"/>
      <c r="IC99" s="10"/>
      <c r="ID99" s="10"/>
      <c r="IE99" s="10"/>
      <c r="IF99" s="10"/>
      <c r="IG99" s="10"/>
      <c r="IH99" s="10"/>
      <c r="II99" s="10"/>
    </row>
    <row r="100" spans="233:243" ht="12.75">
      <c r="HY100" s="10"/>
      <c r="HZ100" s="10"/>
      <c r="IA100" s="10"/>
      <c r="IB100" s="10"/>
      <c r="IC100" s="10"/>
      <c r="ID100" s="10"/>
      <c r="IE100" s="10"/>
      <c r="IF100" s="10"/>
      <c r="IG100" s="10"/>
      <c r="IH100" s="10"/>
      <c r="II100" s="10"/>
    </row>
    <row r="101" spans="233:243" ht="12.75">
      <c r="HY101" s="10"/>
      <c r="HZ101" s="10"/>
      <c r="IA101" s="10"/>
      <c r="IB101" s="10"/>
      <c r="IC101" s="10"/>
      <c r="ID101" s="10"/>
      <c r="IE101" s="10"/>
      <c r="IF101" s="10"/>
      <c r="IG101" s="10"/>
      <c r="IH101" s="10"/>
      <c r="II101" s="10"/>
    </row>
  </sheetData>
  <sheetProtection/>
  <mergeCells count="10">
    <mergeCell ref="FO52:FS58"/>
    <mergeCell ref="CO20:CQ29"/>
    <mergeCell ref="FI52:FM73"/>
    <mergeCell ref="A16:A57"/>
    <mergeCell ref="Q25:S32"/>
    <mergeCell ref="DS21:DW23"/>
    <mergeCell ref="U21:Y26"/>
    <mergeCell ref="AQ21:AU24"/>
    <mergeCell ref="BI24:BM25"/>
    <mergeCell ref="CA20:CE21"/>
  </mergeCells>
  <printOptions/>
  <pageMargins left="0.787401575" right="0.787401575" top="0.984251969" bottom="0.984251969" header="0.4921259845" footer="0.492125984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EF189"/>
  <sheetViews>
    <sheetView zoomScalePageLayoutView="0" workbookViewId="0" topLeftCell="DK1">
      <selection activeCell="EF1" sqref="EF1"/>
    </sheetView>
  </sheetViews>
  <sheetFormatPr defaultColWidth="9.00390625" defaultRowHeight="12.75"/>
  <cols>
    <col min="1" max="1" width="4.75390625" style="238" customWidth="1"/>
    <col min="2" max="2" width="15.875" style="224" bestFit="1" customWidth="1"/>
    <col min="3" max="3" width="4.75390625" style="223" bestFit="1" customWidth="1"/>
    <col min="4" max="6" width="6.625" style="238" customWidth="1"/>
    <col min="7" max="7" width="12.625" style="224" bestFit="1" customWidth="1"/>
    <col min="8" max="8" width="4.75390625" style="224" bestFit="1" customWidth="1"/>
    <col min="9" max="9" width="7.00390625" style="224" customWidth="1"/>
    <col min="10" max="11" width="7.00390625" style="223" customWidth="1"/>
    <col min="12" max="12" width="10.75390625" style="223" bestFit="1" customWidth="1"/>
    <col min="13" max="13" width="4.75390625" style="223" bestFit="1" customWidth="1"/>
    <col min="14" max="14" width="6.625" style="223" customWidth="1"/>
    <col min="15" max="16" width="6.625" style="224" customWidth="1"/>
    <col min="17" max="17" width="9.125" style="409" customWidth="1"/>
    <col min="18" max="18" width="4.75390625" style="287" customWidth="1"/>
    <col min="19" max="19" width="16.00390625" style="287" bestFit="1" customWidth="1"/>
    <col min="20" max="20" width="5.625" style="287" bestFit="1" customWidth="1"/>
    <col min="21" max="21" width="4.75390625" style="288" bestFit="1" customWidth="1"/>
    <col min="22" max="24" width="6.625" style="267" bestFit="1" customWidth="1"/>
    <col min="25" max="25" width="12.625" style="277" bestFit="1" customWidth="1"/>
    <col min="26" max="26" width="5.625" style="289" bestFit="1" customWidth="1"/>
    <col min="27" max="27" width="4.75390625" style="284" bestFit="1" customWidth="1"/>
    <col min="28" max="29" width="7.00390625" style="284" bestFit="1" customWidth="1"/>
    <col min="30" max="30" width="7.00390625" style="221" bestFit="1" customWidth="1"/>
    <col min="31" max="31" width="10.75390625" style="277" bestFit="1" customWidth="1"/>
    <col min="32" max="32" width="5.625" style="289" bestFit="1" customWidth="1"/>
    <col min="33" max="33" width="4.75390625" style="284" bestFit="1" customWidth="1"/>
    <col min="34" max="35" width="7.00390625" style="284" bestFit="1" customWidth="1"/>
    <col min="36" max="36" width="7.00390625" style="281" bestFit="1" customWidth="1"/>
    <col min="37" max="37" width="9.125" style="10" customWidth="1"/>
    <col min="38" max="38" width="4.75390625" style="335" customWidth="1"/>
    <col min="39" max="39" width="15.875" style="330" bestFit="1" customWidth="1"/>
    <col min="40" max="42" width="6.625" style="331" bestFit="1" customWidth="1"/>
    <col min="43" max="43" width="15.875" style="329" bestFit="1" customWidth="1"/>
    <col min="44" max="44" width="6.625" style="329" bestFit="1" customWidth="1"/>
    <col min="45" max="45" width="6.625" style="330" bestFit="1" customWidth="1"/>
    <col min="46" max="46" width="6.625" style="333" bestFit="1" customWidth="1"/>
    <col min="47" max="47" width="10.75390625" style="334" bestFit="1" customWidth="1"/>
    <col min="48" max="49" width="6.625" style="330" bestFit="1" customWidth="1"/>
    <col min="50" max="50" width="6.625" style="331" bestFit="1" customWidth="1"/>
    <col min="52" max="52" width="4.75390625" style="315" customWidth="1"/>
    <col min="53" max="53" width="17.00390625" style="315" bestFit="1" customWidth="1"/>
    <col min="54" max="56" width="6.625" style="315" bestFit="1" customWidth="1"/>
    <col min="57" max="57" width="12.375" style="288" bestFit="1" customWidth="1"/>
    <col min="58" max="59" width="6.625" style="267" bestFit="1" customWidth="1"/>
    <col min="60" max="60" width="6.625" style="277" bestFit="1" customWidth="1"/>
    <col min="61" max="61" width="10.625" style="289" bestFit="1" customWidth="1"/>
    <col min="62" max="63" width="6.625" style="284" bestFit="1" customWidth="1"/>
    <col min="64" max="64" width="6.625" style="281" bestFit="1" customWidth="1"/>
    <col min="66" max="66" width="5.375" style="281" bestFit="1" customWidth="1"/>
    <col min="67" max="67" width="17.00390625" style="281" bestFit="1" customWidth="1"/>
    <col min="68" max="70" width="6.625" style="281" bestFit="1" customWidth="1"/>
    <col min="71" max="71" width="10.75390625" style="281" bestFit="1" customWidth="1"/>
    <col min="72" max="74" width="6.625" style="281" bestFit="1" customWidth="1"/>
    <col min="75" max="75" width="10.75390625" style="281" bestFit="1" customWidth="1"/>
    <col min="76" max="78" width="6.625" style="281" bestFit="1" customWidth="1"/>
    <col min="80" max="80" width="4.75390625" style="555" customWidth="1"/>
    <col min="81" max="81" width="17.375" style="555" bestFit="1" customWidth="1"/>
    <col min="82" max="82" width="7.00390625" style="555" bestFit="1" customWidth="1"/>
    <col min="83" max="84" width="6.625" style="555" bestFit="1" customWidth="1"/>
    <col min="85" max="85" width="12.625" style="555" bestFit="1" customWidth="1"/>
    <col min="86" max="88" width="6.625" style="555" bestFit="1" customWidth="1"/>
    <col min="89" max="89" width="10.75390625" style="555" bestFit="1" customWidth="1"/>
    <col min="90" max="92" width="6.625" style="555" bestFit="1" customWidth="1"/>
    <col min="94" max="94" width="4.75390625" style="315" customWidth="1"/>
    <col min="95" max="95" width="17.25390625" style="315" bestFit="1" customWidth="1"/>
    <col min="96" max="98" width="6.625" style="315" bestFit="1" customWidth="1"/>
    <col min="99" max="99" width="13.25390625" style="315" bestFit="1" customWidth="1"/>
    <col min="100" max="101" width="6.625" style="315" bestFit="1" customWidth="1"/>
    <col min="102" max="102" width="6.625" style="675" bestFit="1" customWidth="1"/>
    <col min="103" max="103" width="15.625" style="315" bestFit="1" customWidth="1"/>
    <col min="104" max="106" width="6.625" style="315" bestFit="1" customWidth="1"/>
    <col min="108" max="108" width="4.75390625" style="315" customWidth="1"/>
    <col min="109" max="109" width="16.625" style="675" customWidth="1"/>
    <col min="110" max="110" width="6.625" style="678" customWidth="1"/>
    <col min="111" max="111" width="6.625" style="705" customWidth="1"/>
    <col min="112" max="112" width="6.625" style="703" customWidth="1"/>
    <col min="113" max="113" width="16.625" style="701" customWidth="1"/>
    <col min="114" max="114" width="6.625" style="701" customWidth="1"/>
    <col min="115" max="116" width="6.625" style="698" customWidth="1"/>
    <col min="117" max="117" width="11.875" style="699" customWidth="1"/>
    <col min="118" max="118" width="6.625" style="281" customWidth="1"/>
    <col min="119" max="119" width="6.625" style="700" customWidth="1"/>
    <col min="120" max="120" width="6.625" style="281" customWidth="1"/>
    <col min="122" max="122" width="4.75390625" style="315" customWidth="1"/>
    <col min="123" max="123" width="18.875" style="675" bestFit="1" customWidth="1"/>
    <col min="124" max="125" width="6.625" style="315" bestFit="1" customWidth="1"/>
    <col min="126" max="126" width="6.625" style="752" bestFit="1" customWidth="1"/>
    <col min="127" max="127" width="12.625" style="752" bestFit="1" customWidth="1"/>
    <col min="128" max="130" width="6.625" style="752" customWidth="1"/>
    <col min="131" max="131" width="11.875" style="752" bestFit="1" customWidth="1"/>
    <col min="132" max="134" width="6.625" style="752" customWidth="1"/>
  </cols>
  <sheetData>
    <row r="1" spans="1:134" ht="16.5" thickBot="1">
      <c r="A1" s="362" t="s">
        <v>317</v>
      </c>
      <c r="B1" s="363"/>
      <c r="C1" s="364"/>
      <c r="D1" s="365"/>
      <c r="E1" s="365"/>
      <c r="F1" s="365"/>
      <c r="G1" s="363"/>
      <c r="H1" s="363"/>
      <c r="I1" s="363"/>
      <c r="J1" s="364"/>
      <c r="K1" s="364"/>
      <c r="L1" s="364"/>
      <c r="M1" s="364"/>
      <c r="N1" s="364"/>
      <c r="O1" s="363"/>
      <c r="P1" s="366"/>
      <c r="Q1" s="374"/>
      <c r="R1" s="367" t="s">
        <v>328</v>
      </c>
      <c r="S1" s="365"/>
      <c r="T1" s="365"/>
      <c r="U1" s="363"/>
      <c r="V1" s="365"/>
      <c r="W1" s="365"/>
      <c r="X1" s="365"/>
      <c r="Y1" s="365"/>
      <c r="Z1" s="365"/>
      <c r="AA1" s="365"/>
      <c r="AB1" s="365"/>
      <c r="AC1" s="365"/>
      <c r="AD1" s="365"/>
      <c r="AE1" s="365"/>
      <c r="AF1" s="365"/>
      <c r="AG1" s="365"/>
      <c r="AH1" s="365"/>
      <c r="AI1" s="365"/>
      <c r="AJ1" s="368"/>
      <c r="AK1" s="374"/>
      <c r="AL1" s="367" t="s">
        <v>345</v>
      </c>
      <c r="AM1" s="369"/>
      <c r="AN1" s="365"/>
      <c r="AO1" s="365"/>
      <c r="AP1" s="365"/>
      <c r="AQ1" s="370"/>
      <c r="AR1" s="370"/>
      <c r="AS1" s="369"/>
      <c r="AT1" s="371"/>
      <c r="AU1" s="372"/>
      <c r="AV1" s="369"/>
      <c r="AW1" s="369"/>
      <c r="AX1" s="368"/>
      <c r="AZ1" s="528" t="s">
        <v>667</v>
      </c>
      <c r="BA1" s="529"/>
      <c r="BB1" s="529"/>
      <c r="BC1" s="529"/>
      <c r="BD1" s="529"/>
      <c r="BE1" s="530"/>
      <c r="BF1" s="531"/>
      <c r="BG1" s="531"/>
      <c r="BH1" s="532"/>
      <c r="BI1" s="532"/>
      <c r="BJ1" s="531"/>
      <c r="BK1" s="531"/>
      <c r="BL1" s="533"/>
      <c r="BN1" s="613" t="s">
        <v>744</v>
      </c>
      <c r="BO1" s="614"/>
      <c r="BP1" s="615"/>
      <c r="BQ1" s="615"/>
      <c r="BR1" s="615"/>
      <c r="BS1" s="616"/>
      <c r="BT1" s="615"/>
      <c r="BU1" s="615"/>
      <c r="BV1" s="615"/>
      <c r="BW1" s="615"/>
      <c r="BX1" s="615"/>
      <c r="BY1" s="615"/>
      <c r="BZ1" s="617"/>
      <c r="CB1" s="635" t="s">
        <v>747</v>
      </c>
      <c r="CC1" s="636"/>
      <c r="CD1" s="636"/>
      <c r="CE1" s="636"/>
      <c r="CF1" s="636"/>
      <c r="CG1" s="636"/>
      <c r="CH1" s="636"/>
      <c r="CI1" s="636"/>
      <c r="CJ1" s="636"/>
      <c r="CK1" s="636"/>
      <c r="CL1" s="636"/>
      <c r="CM1" s="636"/>
      <c r="CN1" s="637"/>
      <c r="CP1" s="635" t="s">
        <v>765</v>
      </c>
      <c r="CQ1" s="636"/>
      <c r="CR1" s="669"/>
      <c r="CS1" s="669"/>
      <c r="CT1" s="669"/>
      <c r="CU1" s="669"/>
      <c r="CV1" s="669"/>
      <c r="CW1" s="669"/>
      <c r="CX1" s="669"/>
      <c r="CY1" s="669"/>
      <c r="CZ1" s="669"/>
      <c r="DA1" s="669"/>
      <c r="DB1" s="670"/>
      <c r="DD1" s="613" t="s">
        <v>794</v>
      </c>
      <c r="DE1" s="614"/>
      <c r="DF1" s="685"/>
      <c r="DG1" s="685"/>
      <c r="DH1" s="685"/>
      <c r="DI1" s="686"/>
      <c r="DJ1" s="687"/>
      <c r="DK1" s="687"/>
      <c r="DL1" s="686"/>
      <c r="DM1" s="687"/>
      <c r="DN1" s="687"/>
      <c r="DO1" s="687"/>
      <c r="DP1" s="688"/>
      <c r="DR1" s="727" t="s">
        <v>817</v>
      </c>
      <c r="DS1" s="728"/>
      <c r="DT1" s="365"/>
      <c r="DU1" s="365"/>
      <c r="DV1" s="365"/>
      <c r="DW1" s="728"/>
      <c r="DX1" s="365"/>
      <c r="DY1" s="365"/>
      <c r="DZ1" s="365"/>
      <c r="EA1" s="365"/>
      <c r="EB1" s="365"/>
      <c r="EC1" s="365"/>
      <c r="ED1" s="368"/>
    </row>
    <row r="2" spans="1:134" ht="12.75">
      <c r="A2" s="199" t="s">
        <v>1</v>
      </c>
      <c r="B2" s="202"/>
      <c r="C2" s="203" t="s">
        <v>318</v>
      </c>
      <c r="D2" s="204" t="s">
        <v>193</v>
      </c>
      <c r="E2" s="204" t="s">
        <v>194</v>
      </c>
      <c r="F2" s="205"/>
      <c r="G2" s="200" t="s">
        <v>7</v>
      </c>
      <c r="H2" s="203" t="s">
        <v>318</v>
      </c>
      <c r="I2" s="204" t="s">
        <v>193</v>
      </c>
      <c r="J2" s="204" t="s">
        <v>194</v>
      </c>
      <c r="K2" s="206"/>
      <c r="L2" s="200" t="s">
        <v>316</v>
      </c>
      <c r="M2" s="203" t="s">
        <v>318</v>
      </c>
      <c r="N2" s="204" t="s">
        <v>193</v>
      </c>
      <c r="O2" s="204" t="s">
        <v>194</v>
      </c>
      <c r="P2" s="207"/>
      <c r="Q2" s="388"/>
      <c r="R2" s="246" t="s">
        <v>1</v>
      </c>
      <c r="S2" s="247"/>
      <c r="T2" s="247" t="s">
        <v>329</v>
      </c>
      <c r="U2" s="248" t="s">
        <v>318</v>
      </c>
      <c r="V2" s="249" t="s">
        <v>193</v>
      </c>
      <c r="W2" s="249" t="s">
        <v>194</v>
      </c>
      <c r="X2" s="250"/>
      <c r="Y2" s="251" t="s">
        <v>7</v>
      </c>
      <c r="Z2" s="247" t="s">
        <v>329</v>
      </c>
      <c r="AA2" s="248" t="s">
        <v>318</v>
      </c>
      <c r="AB2" s="249" t="s">
        <v>193</v>
      </c>
      <c r="AC2" s="249" t="s">
        <v>194</v>
      </c>
      <c r="AD2" s="250"/>
      <c r="AE2" s="251" t="s">
        <v>316</v>
      </c>
      <c r="AF2" s="247" t="s">
        <v>329</v>
      </c>
      <c r="AG2" s="248" t="s">
        <v>318</v>
      </c>
      <c r="AH2" s="249" t="s">
        <v>193</v>
      </c>
      <c r="AI2" s="249" t="s">
        <v>194</v>
      </c>
      <c r="AJ2" s="250"/>
      <c r="AL2" s="299" t="s">
        <v>1</v>
      </c>
      <c r="AM2" s="300"/>
      <c r="AN2" s="301" t="s">
        <v>193</v>
      </c>
      <c r="AO2" s="301" t="s">
        <v>194</v>
      </c>
      <c r="AP2" s="302"/>
      <c r="AQ2" s="299" t="s">
        <v>7</v>
      </c>
      <c r="AR2" s="301" t="s">
        <v>193</v>
      </c>
      <c r="AS2" s="301" t="s">
        <v>194</v>
      </c>
      <c r="AT2" s="302"/>
      <c r="AU2" s="299" t="s">
        <v>316</v>
      </c>
      <c r="AV2" s="301" t="s">
        <v>193</v>
      </c>
      <c r="AW2" s="301" t="s">
        <v>194</v>
      </c>
      <c r="AX2" s="302"/>
      <c r="AZ2" s="534" t="s">
        <v>1</v>
      </c>
      <c r="BA2" s="535"/>
      <c r="BB2" s="535" t="s">
        <v>193</v>
      </c>
      <c r="BC2" s="535" t="s">
        <v>194</v>
      </c>
      <c r="BD2" s="536"/>
      <c r="BE2" s="537" t="s">
        <v>7</v>
      </c>
      <c r="BF2" s="249" t="s">
        <v>193</v>
      </c>
      <c r="BG2" s="249" t="s">
        <v>194</v>
      </c>
      <c r="BH2" s="538"/>
      <c r="BI2" s="539" t="s">
        <v>316</v>
      </c>
      <c r="BJ2" s="540" t="s">
        <v>193</v>
      </c>
      <c r="BK2" s="540" t="s">
        <v>194</v>
      </c>
      <c r="BL2" s="205"/>
      <c r="BN2" s="618" t="s">
        <v>1</v>
      </c>
      <c r="BO2" s="619"/>
      <c r="BP2" s="620" t="s">
        <v>193</v>
      </c>
      <c r="BQ2" s="620" t="s">
        <v>194</v>
      </c>
      <c r="BR2" s="621"/>
      <c r="BS2" s="622" t="s">
        <v>7</v>
      </c>
      <c r="BT2" s="620" t="s">
        <v>193</v>
      </c>
      <c r="BU2" s="620" t="s">
        <v>194</v>
      </c>
      <c r="BV2" s="623"/>
      <c r="BW2" s="622" t="s">
        <v>316</v>
      </c>
      <c r="BX2" s="620" t="s">
        <v>193</v>
      </c>
      <c r="BY2" s="620" t="s">
        <v>194</v>
      </c>
      <c r="BZ2" s="623"/>
      <c r="CB2" s="638" t="s">
        <v>1</v>
      </c>
      <c r="CC2" s="639"/>
      <c r="CD2" s="640" t="s">
        <v>193</v>
      </c>
      <c r="CE2" s="640" t="s">
        <v>194</v>
      </c>
      <c r="CF2" s="641"/>
      <c r="CG2" s="642" t="s">
        <v>7</v>
      </c>
      <c r="CH2" s="643" t="s">
        <v>193</v>
      </c>
      <c r="CI2" s="535" t="s">
        <v>194</v>
      </c>
      <c r="CJ2" s="644"/>
      <c r="CK2" s="642" t="s">
        <v>316</v>
      </c>
      <c r="CL2" s="643" t="s">
        <v>193</v>
      </c>
      <c r="CM2" s="535" t="s">
        <v>194</v>
      </c>
      <c r="CN2" s="644"/>
      <c r="CP2" s="671" t="s">
        <v>1</v>
      </c>
      <c r="CQ2" s="672"/>
      <c r="CR2" s="673" t="s">
        <v>193</v>
      </c>
      <c r="CS2" s="673" t="s">
        <v>194</v>
      </c>
      <c r="CT2" s="536"/>
      <c r="CU2" s="674" t="s">
        <v>7</v>
      </c>
      <c r="CV2" s="673" t="s">
        <v>193</v>
      </c>
      <c r="CW2" s="673" t="s">
        <v>194</v>
      </c>
      <c r="CX2" s="536"/>
      <c r="CY2" s="674" t="s">
        <v>316</v>
      </c>
      <c r="CZ2" s="673" t="s">
        <v>193</v>
      </c>
      <c r="DA2" s="673" t="s">
        <v>194</v>
      </c>
      <c r="DB2" s="536"/>
      <c r="DD2" s="642" t="s">
        <v>1</v>
      </c>
      <c r="DE2" s="689"/>
      <c r="DF2" s="535" t="s">
        <v>193</v>
      </c>
      <c r="DG2" s="535" t="s">
        <v>194</v>
      </c>
      <c r="DH2" s="536"/>
      <c r="DI2" s="534" t="s">
        <v>7</v>
      </c>
      <c r="DJ2" s="535" t="s">
        <v>193</v>
      </c>
      <c r="DK2" s="535" t="s">
        <v>194</v>
      </c>
      <c r="DL2" s="690"/>
      <c r="DM2" s="534" t="s">
        <v>316</v>
      </c>
      <c r="DN2" s="535" t="s">
        <v>193</v>
      </c>
      <c r="DO2" s="535" t="s">
        <v>194</v>
      </c>
      <c r="DP2" s="536"/>
      <c r="DR2" s="729" t="s">
        <v>1</v>
      </c>
      <c r="DS2" s="730"/>
      <c r="DT2" s="731" t="s">
        <v>193</v>
      </c>
      <c r="DU2" s="731" t="s">
        <v>194</v>
      </c>
      <c r="DV2" s="732"/>
      <c r="DW2" s="729" t="s">
        <v>7</v>
      </c>
      <c r="DX2" s="731" t="s">
        <v>193</v>
      </c>
      <c r="DY2" s="731" t="s">
        <v>194</v>
      </c>
      <c r="DZ2" s="732"/>
      <c r="EA2" s="729" t="s">
        <v>316</v>
      </c>
      <c r="EB2" s="731" t="s">
        <v>193</v>
      </c>
      <c r="EC2" s="731" t="s">
        <v>194</v>
      </c>
      <c r="ED2" s="732"/>
    </row>
    <row r="3" spans="1:136" ht="12.75">
      <c r="A3" s="208" t="s">
        <v>8</v>
      </c>
      <c r="B3" s="209" t="s">
        <v>210</v>
      </c>
      <c r="C3" s="156">
        <v>34</v>
      </c>
      <c r="D3" s="210">
        <v>14.366</v>
      </c>
      <c r="E3" s="210">
        <v>14.638</v>
      </c>
      <c r="F3" s="211">
        <f>MAX(D3:E3)</f>
        <v>14.638</v>
      </c>
      <c r="G3" s="394" t="s">
        <v>103</v>
      </c>
      <c r="H3" s="156">
        <v>19</v>
      </c>
      <c r="I3" s="156">
        <v>17.161</v>
      </c>
      <c r="J3" s="156">
        <v>17.715</v>
      </c>
      <c r="K3" s="212">
        <f>MAX(I3:J3)</f>
        <v>17.715</v>
      </c>
      <c r="L3" s="395" t="s">
        <v>51</v>
      </c>
      <c r="M3" s="95">
        <v>20</v>
      </c>
      <c r="N3" s="104">
        <v>17.447</v>
      </c>
      <c r="O3" s="104">
        <v>17.627</v>
      </c>
      <c r="P3" s="106">
        <f>MAX(N3:O3)</f>
        <v>17.627</v>
      </c>
      <c r="Q3" s="388"/>
      <c r="R3" s="252" t="s">
        <v>8</v>
      </c>
      <c r="S3" s="253" t="s">
        <v>179</v>
      </c>
      <c r="T3" s="254" t="s">
        <v>249</v>
      </c>
      <c r="U3" s="254">
        <v>37</v>
      </c>
      <c r="V3" s="255">
        <v>13.99</v>
      </c>
      <c r="W3" s="255">
        <v>14.088</v>
      </c>
      <c r="X3" s="256">
        <f aca="true" t="shared" si="0" ref="X3:X33">IF(V3&gt;W3,V3,W3)</f>
        <v>14.088</v>
      </c>
      <c r="Y3" s="257" t="s">
        <v>264</v>
      </c>
      <c r="Z3" s="254" t="s">
        <v>246</v>
      </c>
      <c r="AA3" s="254">
        <v>48</v>
      </c>
      <c r="AB3" s="255">
        <v>16.724</v>
      </c>
      <c r="AC3" s="255">
        <v>17.147</v>
      </c>
      <c r="AD3" s="256">
        <f aca="true" t="shared" si="1" ref="AD3:AD15">IF(AB3&gt;AC3,AB3,AC3)</f>
        <v>17.147</v>
      </c>
      <c r="AE3" s="257" t="s">
        <v>182</v>
      </c>
      <c r="AF3" s="254" t="s">
        <v>247</v>
      </c>
      <c r="AG3" s="254">
        <v>52</v>
      </c>
      <c r="AH3" s="255">
        <v>15.902</v>
      </c>
      <c r="AI3" s="255">
        <v>15.795</v>
      </c>
      <c r="AJ3" s="256">
        <f>IF(AH3&gt;AI3,AH3,AI3)</f>
        <v>15.902</v>
      </c>
      <c r="AL3" s="303" t="s">
        <v>8</v>
      </c>
      <c r="AM3" s="304" t="s">
        <v>346</v>
      </c>
      <c r="AN3" s="305">
        <v>13.449</v>
      </c>
      <c r="AO3" s="305">
        <v>13.637</v>
      </c>
      <c r="AP3" s="306">
        <f aca="true" t="shared" si="2" ref="AP3:AP39">IF(AN3&gt;AO3,AN3,AO3)</f>
        <v>13.637</v>
      </c>
      <c r="AQ3" s="307" t="s">
        <v>182</v>
      </c>
      <c r="AR3" s="305">
        <v>16.88</v>
      </c>
      <c r="AS3" s="305">
        <v>17.207</v>
      </c>
      <c r="AT3" s="306">
        <f aca="true" t="shared" si="3" ref="AT3:AT15">IF(AR3&gt;AS3,AR3,AS3)</f>
        <v>17.207</v>
      </c>
      <c r="AU3" s="308" t="s">
        <v>182</v>
      </c>
      <c r="AV3" s="305">
        <v>17.222</v>
      </c>
      <c r="AW3" s="305">
        <v>17.026</v>
      </c>
      <c r="AX3" s="306">
        <f>IF(AV3&gt;AW3,AV3,AW3)</f>
        <v>17.222</v>
      </c>
      <c r="AZ3" s="6" t="s">
        <v>8</v>
      </c>
      <c r="BA3" s="2" t="s">
        <v>273</v>
      </c>
      <c r="BB3" s="541">
        <v>14.062</v>
      </c>
      <c r="BC3" s="541">
        <v>13.772</v>
      </c>
      <c r="BD3" s="135">
        <v>14.062</v>
      </c>
      <c r="BE3" s="5" t="s">
        <v>264</v>
      </c>
      <c r="BF3" s="541">
        <v>17.598</v>
      </c>
      <c r="BG3" s="541">
        <v>17.737</v>
      </c>
      <c r="BH3" s="135">
        <v>17.737</v>
      </c>
      <c r="BI3" s="5" t="s">
        <v>273</v>
      </c>
      <c r="BJ3" s="541">
        <v>16.336</v>
      </c>
      <c r="BK3" s="541">
        <v>15.963</v>
      </c>
      <c r="BL3" s="135">
        <v>16.336</v>
      </c>
      <c r="BN3" s="572" t="s">
        <v>8</v>
      </c>
      <c r="BO3" s="573" t="s">
        <v>729</v>
      </c>
      <c r="BP3" s="624">
        <v>14.672</v>
      </c>
      <c r="BQ3" s="597">
        <v>14.383</v>
      </c>
      <c r="BR3" s="581">
        <v>14.672</v>
      </c>
      <c r="BS3" s="596" t="s">
        <v>55</v>
      </c>
      <c r="BT3" s="597">
        <v>17.098</v>
      </c>
      <c r="BU3" s="597">
        <v>17.119</v>
      </c>
      <c r="BV3" s="581">
        <v>17.119</v>
      </c>
      <c r="BW3" s="609" t="s">
        <v>101</v>
      </c>
      <c r="BX3" s="597">
        <v>15.599</v>
      </c>
      <c r="BY3" s="597">
        <v>15.891</v>
      </c>
      <c r="BZ3" s="581">
        <v>15.891</v>
      </c>
      <c r="CB3" s="6" t="s">
        <v>8</v>
      </c>
      <c r="CC3" s="348" t="s">
        <v>731</v>
      </c>
      <c r="CD3" s="541">
        <v>13.421</v>
      </c>
      <c r="CE3" s="541">
        <v>13.677</v>
      </c>
      <c r="CF3" s="135">
        <f>MAX(CD3:CE3)</f>
        <v>13.677</v>
      </c>
      <c r="CG3" s="347" t="s">
        <v>210</v>
      </c>
      <c r="CH3" s="541">
        <v>17.244</v>
      </c>
      <c r="CI3" s="541">
        <v>17.3</v>
      </c>
      <c r="CJ3" s="135">
        <v>17.3</v>
      </c>
      <c r="CK3" s="347" t="s">
        <v>55</v>
      </c>
      <c r="CL3" s="541">
        <v>15.578</v>
      </c>
      <c r="CM3" s="541">
        <v>15.436</v>
      </c>
      <c r="CN3" s="135">
        <v>15.578</v>
      </c>
      <c r="CP3" s="6" t="s">
        <v>8</v>
      </c>
      <c r="CQ3" s="2" t="s">
        <v>356</v>
      </c>
      <c r="CR3" s="541">
        <v>14.169</v>
      </c>
      <c r="CS3" s="541">
        <v>13.868</v>
      </c>
      <c r="CT3" s="135">
        <v>14.169</v>
      </c>
      <c r="CU3" s="5" t="s">
        <v>52</v>
      </c>
      <c r="CV3" s="541">
        <v>17.086</v>
      </c>
      <c r="CW3" s="541">
        <v>16.752</v>
      </c>
      <c r="CX3" s="135">
        <v>17.086</v>
      </c>
      <c r="CY3" s="5" t="s">
        <v>179</v>
      </c>
      <c r="CZ3" s="541">
        <v>15.228</v>
      </c>
      <c r="DA3" s="541">
        <v>15.683</v>
      </c>
      <c r="DB3" s="135">
        <v>15.683</v>
      </c>
      <c r="DD3" s="574" t="s">
        <v>8</v>
      </c>
      <c r="DE3" s="691" t="s">
        <v>61</v>
      </c>
      <c r="DF3" s="586">
        <v>13.865</v>
      </c>
      <c r="DG3" s="586">
        <v>13.719</v>
      </c>
      <c r="DH3" s="582">
        <f>MAX(DF3:DG3)</f>
        <v>13.865</v>
      </c>
      <c r="DI3" s="692" t="s">
        <v>795</v>
      </c>
      <c r="DJ3" s="586">
        <v>16.209</v>
      </c>
      <c r="DK3" s="586">
        <v>16.874</v>
      </c>
      <c r="DL3" s="582">
        <v>16.874</v>
      </c>
      <c r="DM3" s="693" t="s">
        <v>51</v>
      </c>
      <c r="DN3" s="587">
        <v>15.209</v>
      </c>
      <c r="DO3" s="587">
        <v>14.74</v>
      </c>
      <c r="DP3" s="583">
        <v>15.209</v>
      </c>
      <c r="DR3" s="733" t="s">
        <v>8</v>
      </c>
      <c r="DS3" s="734" t="s">
        <v>351</v>
      </c>
      <c r="DT3" s="735">
        <v>13.969</v>
      </c>
      <c r="DU3" s="735">
        <v>13.799</v>
      </c>
      <c r="DV3" s="736">
        <v>13.969</v>
      </c>
      <c r="DW3" s="737" t="s">
        <v>322</v>
      </c>
      <c r="DX3" s="738">
        <v>16.12</v>
      </c>
      <c r="DY3" s="738">
        <v>16.62</v>
      </c>
      <c r="DZ3" s="739">
        <v>16.62</v>
      </c>
      <c r="EA3" s="737" t="s">
        <v>254</v>
      </c>
      <c r="EB3" s="738">
        <v>15.205</v>
      </c>
      <c r="EC3" s="738">
        <v>14.499</v>
      </c>
      <c r="ED3" s="739">
        <v>15.205</v>
      </c>
      <c r="EF3" s="76"/>
    </row>
    <row r="4" spans="1:134" ht="12.75">
      <c r="A4" s="208" t="s">
        <v>9</v>
      </c>
      <c r="B4" s="213" t="s">
        <v>120</v>
      </c>
      <c r="C4" s="214">
        <v>2</v>
      </c>
      <c r="D4" s="215">
        <v>14.847</v>
      </c>
      <c r="E4" s="215">
        <v>14.819</v>
      </c>
      <c r="F4" s="216">
        <f aca="true" t="shared" si="4" ref="F4:F31">MAX(D4:E4)</f>
        <v>14.847</v>
      </c>
      <c r="G4" s="395" t="s">
        <v>58</v>
      </c>
      <c r="H4" s="95">
        <v>5</v>
      </c>
      <c r="I4" s="95">
        <v>17.509</v>
      </c>
      <c r="J4" s="95">
        <v>18.183</v>
      </c>
      <c r="K4" s="40">
        <f aca="true" t="shared" si="5" ref="K4:K11">MAX(I4:J4)</f>
        <v>18.183</v>
      </c>
      <c r="L4" s="394" t="s">
        <v>120</v>
      </c>
      <c r="M4" s="156">
        <v>6</v>
      </c>
      <c r="N4" s="210">
        <v>21.664</v>
      </c>
      <c r="O4" s="210">
        <v>17.244</v>
      </c>
      <c r="P4" s="211">
        <f>MAX(N4:O4)</f>
        <v>21.664</v>
      </c>
      <c r="Q4" s="388"/>
      <c r="R4" s="252" t="s">
        <v>9</v>
      </c>
      <c r="S4" s="253" t="s">
        <v>273</v>
      </c>
      <c r="T4" s="254" t="s">
        <v>248</v>
      </c>
      <c r="U4" s="254">
        <v>23</v>
      </c>
      <c r="V4" s="255">
        <v>13.946</v>
      </c>
      <c r="W4" s="255">
        <v>14.113</v>
      </c>
      <c r="X4" s="256">
        <f t="shared" si="0"/>
        <v>14.113</v>
      </c>
      <c r="Y4" s="257" t="s">
        <v>263</v>
      </c>
      <c r="Z4" s="254" t="s">
        <v>246</v>
      </c>
      <c r="AA4" s="254">
        <v>13</v>
      </c>
      <c r="AB4" s="255">
        <v>17.214</v>
      </c>
      <c r="AC4" s="255">
        <v>17.55</v>
      </c>
      <c r="AD4" s="256">
        <f t="shared" si="1"/>
        <v>17.55</v>
      </c>
      <c r="AE4" s="258" t="s">
        <v>51</v>
      </c>
      <c r="AF4" s="259" t="s">
        <v>248</v>
      </c>
      <c r="AG4" s="259">
        <v>25</v>
      </c>
      <c r="AH4" s="260">
        <v>16.493</v>
      </c>
      <c r="AI4" s="260">
        <v>16.599</v>
      </c>
      <c r="AJ4" s="261">
        <f>IF(AH4&gt;AI4,AH4,AI4)</f>
        <v>16.599</v>
      </c>
      <c r="AL4" s="303" t="s">
        <v>9</v>
      </c>
      <c r="AM4" s="304" t="s">
        <v>263</v>
      </c>
      <c r="AN4" s="305">
        <v>13.827</v>
      </c>
      <c r="AO4" s="305">
        <v>13.809</v>
      </c>
      <c r="AP4" s="306">
        <f t="shared" si="2"/>
        <v>13.827</v>
      </c>
      <c r="AQ4" s="307" t="s">
        <v>263</v>
      </c>
      <c r="AR4" s="305">
        <v>16.566</v>
      </c>
      <c r="AS4" s="305">
        <v>17.587</v>
      </c>
      <c r="AT4" s="306">
        <f t="shared" si="3"/>
        <v>17.587</v>
      </c>
      <c r="AU4" s="308" t="s">
        <v>52</v>
      </c>
      <c r="AV4" s="305">
        <v>17.51</v>
      </c>
      <c r="AW4" s="305">
        <v>16.028</v>
      </c>
      <c r="AX4" s="306">
        <f>IF(AV4&gt;AW4,AV4,AW4)</f>
        <v>17.51</v>
      </c>
      <c r="AZ4" s="6" t="s">
        <v>9</v>
      </c>
      <c r="BA4" s="2" t="s">
        <v>351</v>
      </c>
      <c r="BB4" s="541">
        <v>14.069</v>
      </c>
      <c r="BC4" s="541">
        <v>14.165</v>
      </c>
      <c r="BD4" s="135">
        <v>14.165</v>
      </c>
      <c r="BE4" s="5" t="s">
        <v>250</v>
      </c>
      <c r="BF4" s="541">
        <v>17.945</v>
      </c>
      <c r="BG4" s="541">
        <v>17.633</v>
      </c>
      <c r="BH4" s="135">
        <v>17.945</v>
      </c>
      <c r="BI4" s="5" t="s">
        <v>182</v>
      </c>
      <c r="BJ4" s="541">
        <v>15.963</v>
      </c>
      <c r="BK4" s="541">
        <v>16.459</v>
      </c>
      <c r="BL4" s="135">
        <v>16.459</v>
      </c>
      <c r="BN4" s="574" t="s">
        <v>9</v>
      </c>
      <c r="BO4" s="575" t="s">
        <v>340</v>
      </c>
      <c r="BP4" s="625">
        <v>14.719</v>
      </c>
      <c r="BQ4" s="586">
        <v>14.668</v>
      </c>
      <c r="BR4" s="582">
        <v>14.719</v>
      </c>
      <c r="BS4" s="598" t="s">
        <v>52</v>
      </c>
      <c r="BT4" s="586">
        <v>17.205</v>
      </c>
      <c r="BU4" s="586">
        <v>16.719</v>
      </c>
      <c r="BV4" s="582">
        <v>17.205</v>
      </c>
      <c r="BW4" s="610" t="s">
        <v>182</v>
      </c>
      <c r="BX4" s="586">
        <v>15.791</v>
      </c>
      <c r="BY4" s="586">
        <v>16.202</v>
      </c>
      <c r="BZ4" s="582">
        <v>16.202</v>
      </c>
      <c r="CB4" s="6" t="s">
        <v>9</v>
      </c>
      <c r="CC4" s="348" t="s">
        <v>351</v>
      </c>
      <c r="CD4" s="3">
        <v>13.446</v>
      </c>
      <c r="CE4" s="541">
        <v>13.7</v>
      </c>
      <c r="CF4" s="135">
        <f aca="true" t="shared" si="6" ref="CF4:CF36">MAX(CD4:CE4)</f>
        <v>13.7</v>
      </c>
      <c r="CG4" s="645" t="s">
        <v>58</v>
      </c>
      <c r="CH4" s="546">
        <v>17.808</v>
      </c>
      <c r="CI4" s="546">
        <v>17.533</v>
      </c>
      <c r="CJ4" s="344">
        <v>17.808</v>
      </c>
      <c r="CK4" s="645" t="s">
        <v>51</v>
      </c>
      <c r="CL4" s="546">
        <v>15.583</v>
      </c>
      <c r="CM4" s="546">
        <v>15.405</v>
      </c>
      <c r="CN4" s="344">
        <v>15.583</v>
      </c>
      <c r="CP4" s="6" t="s">
        <v>9</v>
      </c>
      <c r="CQ4" s="2" t="s">
        <v>263</v>
      </c>
      <c r="CR4" s="541">
        <v>14.21</v>
      </c>
      <c r="CS4" s="541">
        <v>14.336</v>
      </c>
      <c r="CT4" s="135">
        <v>14.336</v>
      </c>
      <c r="CU4" s="5" t="s">
        <v>211</v>
      </c>
      <c r="CV4" s="541">
        <v>17.14</v>
      </c>
      <c r="CW4" s="541">
        <v>17.052</v>
      </c>
      <c r="CX4" s="135">
        <v>17.14</v>
      </c>
      <c r="CY4" s="545" t="s">
        <v>51</v>
      </c>
      <c r="CZ4" s="546">
        <v>15.204</v>
      </c>
      <c r="DA4" s="546">
        <v>16.158</v>
      </c>
      <c r="DB4" s="344">
        <v>16.158</v>
      </c>
      <c r="DD4" s="574" t="s">
        <v>9</v>
      </c>
      <c r="DE4" s="691" t="s">
        <v>182</v>
      </c>
      <c r="DF4" s="586">
        <v>14.084</v>
      </c>
      <c r="DG4" s="586">
        <v>13.952</v>
      </c>
      <c r="DH4" s="582">
        <f aca="true" t="shared" si="7" ref="DH4:DH30">MAX(DF4:DG4)</f>
        <v>14.084</v>
      </c>
      <c r="DI4" s="692" t="s">
        <v>55</v>
      </c>
      <c r="DJ4" s="586">
        <v>17.606</v>
      </c>
      <c r="DK4" s="586">
        <v>17.697</v>
      </c>
      <c r="DL4" s="582">
        <v>17.697</v>
      </c>
      <c r="DM4" s="692" t="s">
        <v>254</v>
      </c>
      <c r="DN4" s="586">
        <v>15.338</v>
      </c>
      <c r="DO4" s="586">
        <v>14.837</v>
      </c>
      <c r="DP4" s="582">
        <v>15.338</v>
      </c>
      <c r="DR4" s="733" t="s">
        <v>9</v>
      </c>
      <c r="DS4" s="734" t="s">
        <v>213</v>
      </c>
      <c r="DT4" s="735">
        <v>14.102</v>
      </c>
      <c r="DU4" s="735">
        <v>13.99</v>
      </c>
      <c r="DV4" s="736">
        <v>14.102</v>
      </c>
      <c r="DW4" s="737" t="s">
        <v>320</v>
      </c>
      <c r="DX4" s="738">
        <v>16.414</v>
      </c>
      <c r="DY4" s="738">
        <v>17.046</v>
      </c>
      <c r="DZ4" s="739">
        <v>17.046</v>
      </c>
      <c r="EA4" s="737" t="s">
        <v>101</v>
      </c>
      <c r="EB4" s="738">
        <v>14.609</v>
      </c>
      <c r="EC4" s="738">
        <v>15.24</v>
      </c>
      <c r="ED4" s="739">
        <v>15.24</v>
      </c>
    </row>
    <row r="5" spans="1:134" ht="13.5" thickBot="1">
      <c r="A5" s="208" t="s">
        <v>10</v>
      </c>
      <c r="B5" s="213" t="s">
        <v>267</v>
      </c>
      <c r="C5" s="214">
        <v>49</v>
      </c>
      <c r="D5" s="215">
        <v>14.855</v>
      </c>
      <c r="E5" s="215">
        <v>14.784</v>
      </c>
      <c r="F5" s="216">
        <f t="shared" si="4"/>
        <v>14.855</v>
      </c>
      <c r="G5" s="399" t="s">
        <v>52</v>
      </c>
      <c r="H5" s="156">
        <v>21</v>
      </c>
      <c r="I5" s="156">
        <v>17.672</v>
      </c>
      <c r="J5" s="156">
        <v>18.292</v>
      </c>
      <c r="K5" s="212">
        <f t="shared" si="5"/>
        <v>18.292</v>
      </c>
      <c r="L5" s="400" t="s">
        <v>52</v>
      </c>
      <c r="M5" s="217">
        <v>25</v>
      </c>
      <c r="N5" s="218" t="s">
        <v>102</v>
      </c>
      <c r="O5" s="218" t="s">
        <v>102</v>
      </c>
      <c r="P5" s="219" t="s">
        <v>102</v>
      </c>
      <c r="Q5" s="388"/>
      <c r="R5" s="252" t="s">
        <v>10</v>
      </c>
      <c r="S5" s="253" t="s">
        <v>211</v>
      </c>
      <c r="T5" s="254" t="s">
        <v>247</v>
      </c>
      <c r="U5" s="254">
        <v>19</v>
      </c>
      <c r="V5" s="255">
        <v>13.97</v>
      </c>
      <c r="W5" s="255">
        <v>14.151</v>
      </c>
      <c r="X5" s="256">
        <f t="shared" si="0"/>
        <v>14.151</v>
      </c>
      <c r="Y5" s="257" t="s">
        <v>274</v>
      </c>
      <c r="Z5" s="254" t="s">
        <v>248</v>
      </c>
      <c r="AA5" s="254">
        <v>22</v>
      </c>
      <c r="AB5" s="255">
        <v>17.554</v>
      </c>
      <c r="AC5" s="255">
        <v>17.66</v>
      </c>
      <c r="AD5" s="256">
        <f t="shared" si="1"/>
        <v>17.66</v>
      </c>
      <c r="AE5" s="401" t="s">
        <v>52</v>
      </c>
      <c r="AF5" s="254" t="s">
        <v>248</v>
      </c>
      <c r="AG5" s="254">
        <v>27</v>
      </c>
      <c r="AH5" s="255">
        <v>16.251</v>
      </c>
      <c r="AI5" s="255">
        <v>16.812</v>
      </c>
      <c r="AJ5" s="256">
        <f>IF(AH5&gt;AI5,AH5,AI5)</f>
        <v>16.812</v>
      </c>
      <c r="AL5" s="303" t="s">
        <v>10</v>
      </c>
      <c r="AM5" s="304" t="s">
        <v>161</v>
      </c>
      <c r="AN5" s="305">
        <v>13.986</v>
      </c>
      <c r="AO5" s="305">
        <v>14.4</v>
      </c>
      <c r="AP5" s="306">
        <f t="shared" si="2"/>
        <v>14.4</v>
      </c>
      <c r="AQ5" s="307" t="s">
        <v>264</v>
      </c>
      <c r="AR5" s="305">
        <v>17.746</v>
      </c>
      <c r="AS5" s="305">
        <v>17.976</v>
      </c>
      <c r="AT5" s="306">
        <f t="shared" si="3"/>
        <v>17.976</v>
      </c>
      <c r="AU5" s="308" t="s">
        <v>120</v>
      </c>
      <c r="AV5" s="305">
        <v>17.994</v>
      </c>
      <c r="AW5" s="305">
        <v>17.466</v>
      </c>
      <c r="AX5" s="306">
        <f>IF(AV5&gt;AW5,AV5,AW5)</f>
        <v>17.994</v>
      </c>
      <c r="AZ5" s="6" t="s">
        <v>10</v>
      </c>
      <c r="BA5" s="2" t="s">
        <v>200</v>
      </c>
      <c r="BB5" s="541">
        <v>14.414</v>
      </c>
      <c r="BC5" s="541">
        <v>14.184</v>
      </c>
      <c r="BD5" s="135">
        <v>14.414</v>
      </c>
      <c r="BE5" s="5" t="s">
        <v>182</v>
      </c>
      <c r="BF5" s="541">
        <v>17.544</v>
      </c>
      <c r="BG5" s="541">
        <v>18.272</v>
      </c>
      <c r="BH5" s="135">
        <v>18.272</v>
      </c>
      <c r="BI5" s="542" t="s">
        <v>51</v>
      </c>
      <c r="BJ5" s="543">
        <v>17.247</v>
      </c>
      <c r="BK5" s="543">
        <v>15.972</v>
      </c>
      <c r="BL5" s="544">
        <v>17.247</v>
      </c>
      <c r="BN5" s="574" t="s">
        <v>10</v>
      </c>
      <c r="BO5" s="575" t="s">
        <v>351</v>
      </c>
      <c r="BP5" s="625">
        <v>14.045</v>
      </c>
      <c r="BQ5" s="586">
        <v>14.736</v>
      </c>
      <c r="BR5" s="582">
        <v>14.736</v>
      </c>
      <c r="BS5" s="598" t="s">
        <v>320</v>
      </c>
      <c r="BT5" s="586">
        <v>17.337</v>
      </c>
      <c r="BU5" s="586">
        <v>16.886</v>
      </c>
      <c r="BV5" s="582">
        <v>17.337</v>
      </c>
      <c r="BW5" s="307" t="s">
        <v>55</v>
      </c>
      <c r="BX5" s="586">
        <v>16.247</v>
      </c>
      <c r="BY5" s="586">
        <v>16.304</v>
      </c>
      <c r="BZ5" s="582">
        <v>16.304</v>
      </c>
      <c r="CB5" s="6" t="s">
        <v>10</v>
      </c>
      <c r="CC5" s="348" t="s">
        <v>181</v>
      </c>
      <c r="CD5" s="3">
        <v>13.834</v>
      </c>
      <c r="CE5" s="541">
        <v>13.925</v>
      </c>
      <c r="CF5" s="135">
        <f t="shared" si="6"/>
        <v>13.925</v>
      </c>
      <c r="CG5" s="347" t="s">
        <v>48</v>
      </c>
      <c r="CH5" s="541">
        <v>17.612</v>
      </c>
      <c r="CI5" s="541">
        <v>18.024</v>
      </c>
      <c r="CJ5" s="135">
        <v>18.024</v>
      </c>
      <c r="CK5" s="347" t="s">
        <v>182</v>
      </c>
      <c r="CL5" s="541">
        <v>15.423</v>
      </c>
      <c r="CM5" s="541">
        <v>15.965</v>
      </c>
      <c r="CN5" s="135">
        <v>15.965</v>
      </c>
      <c r="CP5" s="6" t="s">
        <v>10</v>
      </c>
      <c r="CQ5" s="2" t="s">
        <v>200</v>
      </c>
      <c r="CR5" s="541">
        <v>13.958</v>
      </c>
      <c r="CS5" s="541">
        <v>14.506</v>
      </c>
      <c r="CT5" s="135">
        <v>14.506</v>
      </c>
      <c r="CU5" s="5" t="s">
        <v>48</v>
      </c>
      <c r="CV5" s="541">
        <v>16.951</v>
      </c>
      <c r="CW5" s="541">
        <v>17.474</v>
      </c>
      <c r="CX5" s="135">
        <v>17.474</v>
      </c>
      <c r="CY5" s="5" t="s">
        <v>52</v>
      </c>
      <c r="CZ5" s="541">
        <v>16.588</v>
      </c>
      <c r="DA5" s="541">
        <v>15.957</v>
      </c>
      <c r="DB5" s="135">
        <v>16.588</v>
      </c>
      <c r="DD5" s="574" t="s">
        <v>10</v>
      </c>
      <c r="DE5" s="691" t="s">
        <v>101</v>
      </c>
      <c r="DF5" s="586">
        <v>14.114</v>
      </c>
      <c r="DG5" s="586">
        <v>14.055</v>
      </c>
      <c r="DH5" s="582">
        <f t="shared" si="7"/>
        <v>14.114</v>
      </c>
      <c r="DI5" s="692" t="s">
        <v>350</v>
      </c>
      <c r="DJ5" s="586">
        <v>17.283</v>
      </c>
      <c r="DK5" s="586">
        <v>17.703</v>
      </c>
      <c r="DL5" s="582">
        <v>17.703</v>
      </c>
      <c r="DM5" s="692" t="s">
        <v>160</v>
      </c>
      <c r="DN5" s="586">
        <v>15.48</v>
      </c>
      <c r="DO5" s="586">
        <v>15.594</v>
      </c>
      <c r="DP5" s="582">
        <v>15.594</v>
      </c>
      <c r="DR5" s="733" t="s">
        <v>10</v>
      </c>
      <c r="DS5" s="734" t="s">
        <v>748</v>
      </c>
      <c r="DT5" s="735">
        <v>14.164</v>
      </c>
      <c r="DU5" s="735">
        <v>13.666</v>
      </c>
      <c r="DV5" s="736">
        <v>14.164</v>
      </c>
      <c r="DW5" s="737" t="s">
        <v>55</v>
      </c>
      <c r="DX5" s="738">
        <v>17.066</v>
      </c>
      <c r="DY5" s="738">
        <v>17.187</v>
      </c>
      <c r="DZ5" s="739">
        <v>17.187</v>
      </c>
      <c r="EA5" s="737" t="s">
        <v>179</v>
      </c>
      <c r="EB5" s="738">
        <v>15.279</v>
      </c>
      <c r="EC5" s="738">
        <v>15.091</v>
      </c>
      <c r="ED5" s="739">
        <v>15.279</v>
      </c>
    </row>
    <row r="6" spans="1:134" ht="13.5" thickBot="1">
      <c r="A6" s="208" t="s">
        <v>11</v>
      </c>
      <c r="B6" s="209" t="s">
        <v>260</v>
      </c>
      <c r="C6" s="156">
        <v>38</v>
      </c>
      <c r="D6" s="210">
        <v>14.729</v>
      </c>
      <c r="E6" s="210">
        <v>14.896</v>
      </c>
      <c r="F6" s="211">
        <f t="shared" si="4"/>
        <v>14.896</v>
      </c>
      <c r="G6" s="399" t="s">
        <v>55</v>
      </c>
      <c r="H6" s="156">
        <v>30</v>
      </c>
      <c r="I6" s="156">
        <v>18.246</v>
      </c>
      <c r="J6" s="156">
        <v>18.325</v>
      </c>
      <c r="K6" s="212">
        <f t="shared" si="5"/>
        <v>18.325</v>
      </c>
      <c r="L6" s="220"/>
      <c r="M6" s="220"/>
      <c r="N6" s="220"/>
      <c r="O6" s="221"/>
      <c r="P6" s="221"/>
      <c r="Q6" s="388"/>
      <c r="R6" s="252" t="s">
        <v>11</v>
      </c>
      <c r="S6" s="253" t="s">
        <v>265</v>
      </c>
      <c r="T6" s="254" t="s">
        <v>248</v>
      </c>
      <c r="U6" s="254">
        <v>45</v>
      </c>
      <c r="V6" s="255">
        <v>13.831</v>
      </c>
      <c r="W6" s="255">
        <v>14.19</v>
      </c>
      <c r="X6" s="256">
        <f t="shared" si="0"/>
        <v>14.19</v>
      </c>
      <c r="Y6" s="257" t="s">
        <v>160</v>
      </c>
      <c r="Z6" s="254" t="s">
        <v>246</v>
      </c>
      <c r="AA6" s="254">
        <v>40</v>
      </c>
      <c r="AB6" s="255">
        <v>17.578</v>
      </c>
      <c r="AC6" s="255">
        <v>17.894</v>
      </c>
      <c r="AD6" s="256">
        <f t="shared" si="1"/>
        <v>17.894</v>
      </c>
      <c r="AE6" s="403" t="s">
        <v>120</v>
      </c>
      <c r="AF6" s="262" t="s">
        <v>248</v>
      </c>
      <c r="AG6" s="262">
        <v>16</v>
      </c>
      <c r="AH6" s="263">
        <v>16.316</v>
      </c>
      <c r="AI6" s="263">
        <v>18.779</v>
      </c>
      <c r="AJ6" s="264">
        <f>IF(AH6&gt;AI6,AH6,AI6)</f>
        <v>18.779</v>
      </c>
      <c r="AL6" s="303" t="s">
        <v>11</v>
      </c>
      <c r="AM6" s="304" t="s">
        <v>108</v>
      </c>
      <c r="AN6" s="305">
        <v>14.46</v>
      </c>
      <c r="AO6" s="305">
        <v>14.277</v>
      </c>
      <c r="AP6" s="306">
        <f t="shared" si="2"/>
        <v>14.46</v>
      </c>
      <c r="AQ6" s="307" t="s">
        <v>276</v>
      </c>
      <c r="AR6" s="305">
        <v>18.557</v>
      </c>
      <c r="AS6" s="305">
        <v>17.967</v>
      </c>
      <c r="AT6" s="306">
        <f t="shared" si="3"/>
        <v>18.557</v>
      </c>
      <c r="AU6" s="404" t="s">
        <v>51</v>
      </c>
      <c r="AV6" s="309">
        <v>18.241</v>
      </c>
      <c r="AW6" s="309">
        <v>16.439</v>
      </c>
      <c r="AX6" s="310">
        <f>IF(AV6&gt;AW6,AV6,AW6)</f>
        <v>18.241</v>
      </c>
      <c r="AZ6" s="6" t="s">
        <v>11</v>
      </c>
      <c r="BA6" s="2" t="s">
        <v>55</v>
      </c>
      <c r="BB6" s="541">
        <v>14.598</v>
      </c>
      <c r="BC6" s="541">
        <v>14.64</v>
      </c>
      <c r="BD6" s="135">
        <v>14.64</v>
      </c>
      <c r="BE6" s="5" t="s">
        <v>259</v>
      </c>
      <c r="BF6" s="541">
        <v>19.242</v>
      </c>
      <c r="BG6" s="541">
        <v>19.383</v>
      </c>
      <c r="BH6" s="135">
        <v>19.383</v>
      </c>
      <c r="BN6" s="576" t="s">
        <v>11</v>
      </c>
      <c r="BO6" s="577" t="s">
        <v>58</v>
      </c>
      <c r="BP6" s="626">
        <v>14.641</v>
      </c>
      <c r="BQ6" s="587">
        <v>14.775</v>
      </c>
      <c r="BR6" s="583">
        <v>14.775</v>
      </c>
      <c r="BS6" s="599" t="s">
        <v>58</v>
      </c>
      <c r="BT6" s="587">
        <v>16.77</v>
      </c>
      <c r="BU6" s="587">
        <v>17.547</v>
      </c>
      <c r="BV6" s="583">
        <v>17.547</v>
      </c>
      <c r="BW6" s="610" t="s">
        <v>52</v>
      </c>
      <c r="BX6" s="586">
        <v>17.021</v>
      </c>
      <c r="BY6" s="586">
        <v>15.908</v>
      </c>
      <c r="BZ6" s="582">
        <v>17.021</v>
      </c>
      <c r="CB6" s="6" t="s">
        <v>11</v>
      </c>
      <c r="CC6" s="348" t="s">
        <v>356</v>
      </c>
      <c r="CD6" s="541">
        <v>13.641</v>
      </c>
      <c r="CE6" s="541">
        <v>14.011</v>
      </c>
      <c r="CF6" s="135">
        <f t="shared" si="6"/>
        <v>14.011</v>
      </c>
      <c r="CG6" s="347" t="s">
        <v>322</v>
      </c>
      <c r="CH6" s="541">
        <v>18.169</v>
      </c>
      <c r="CI6" s="541">
        <v>18.104</v>
      </c>
      <c r="CJ6" s="135">
        <v>18.169</v>
      </c>
      <c r="CK6" s="347" t="s">
        <v>160</v>
      </c>
      <c r="CL6" s="541">
        <v>15.165</v>
      </c>
      <c r="CM6" s="541">
        <v>16.541</v>
      </c>
      <c r="CN6" s="135">
        <v>16.541</v>
      </c>
      <c r="CP6" s="6" t="s">
        <v>11</v>
      </c>
      <c r="CQ6" s="2" t="s">
        <v>731</v>
      </c>
      <c r="CR6" s="541">
        <v>14.581</v>
      </c>
      <c r="CS6" s="541">
        <v>14.157</v>
      </c>
      <c r="CT6" s="135">
        <v>14.581</v>
      </c>
      <c r="CU6" s="5" t="s">
        <v>210</v>
      </c>
      <c r="CV6" s="541">
        <v>17.599</v>
      </c>
      <c r="CW6" s="541">
        <v>17.327</v>
      </c>
      <c r="CX6" s="135">
        <v>17.599</v>
      </c>
      <c r="CY6" s="5" t="s">
        <v>101</v>
      </c>
      <c r="CZ6" s="541">
        <v>15.073</v>
      </c>
      <c r="DA6" s="541">
        <v>17.008</v>
      </c>
      <c r="DB6" s="135">
        <v>17.008</v>
      </c>
      <c r="DD6" s="574" t="s">
        <v>11</v>
      </c>
      <c r="DE6" s="691" t="s">
        <v>731</v>
      </c>
      <c r="DF6" s="586">
        <v>14.076</v>
      </c>
      <c r="DG6" s="586">
        <v>14.296</v>
      </c>
      <c r="DH6" s="582">
        <f t="shared" si="7"/>
        <v>14.296</v>
      </c>
      <c r="DI6" s="692" t="s">
        <v>182</v>
      </c>
      <c r="DJ6" s="586">
        <v>17.747</v>
      </c>
      <c r="DK6" s="586">
        <v>17.19</v>
      </c>
      <c r="DL6" s="582">
        <v>17.747</v>
      </c>
      <c r="DM6" s="692" t="s">
        <v>101</v>
      </c>
      <c r="DN6" s="586">
        <v>15.661</v>
      </c>
      <c r="DO6" s="586">
        <v>14.857</v>
      </c>
      <c r="DP6" s="582">
        <v>15.661</v>
      </c>
      <c r="DR6" s="733" t="s">
        <v>11</v>
      </c>
      <c r="DS6" s="734" t="s">
        <v>61</v>
      </c>
      <c r="DT6" s="735">
        <v>13.691</v>
      </c>
      <c r="DU6" s="735">
        <v>14.339</v>
      </c>
      <c r="DV6" s="736">
        <v>14.339</v>
      </c>
      <c r="DW6" s="737" t="s">
        <v>182</v>
      </c>
      <c r="DX6" s="738">
        <v>17.51</v>
      </c>
      <c r="DY6" s="738">
        <v>17.74</v>
      </c>
      <c r="DZ6" s="739">
        <v>17.74</v>
      </c>
      <c r="EA6" s="740" t="s">
        <v>51</v>
      </c>
      <c r="EB6" s="741">
        <v>15.382</v>
      </c>
      <c r="EC6" s="741">
        <v>15.258</v>
      </c>
      <c r="ED6" s="742">
        <v>15.382</v>
      </c>
    </row>
    <row r="7" spans="1:134" ht="13.5" thickBot="1">
      <c r="A7" s="201" t="s">
        <v>12</v>
      </c>
      <c r="B7" s="96" t="s">
        <v>58</v>
      </c>
      <c r="C7" s="95">
        <v>1</v>
      </c>
      <c r="D7" s="104">
        <v>14.903</v>
      </c>
      <c r="E7" s="104">
        <v>14.248</v>
      </c>
      <c r="F7" s="106">
        <f t="shared" si="4"/>
        <v>14.903</v>
      </c>
      <c r="G7" s="394" t="s">
        <v>182</v>
      </c>
      <c r="H7" s="156">
        <v>42</v>
      </c>
      <c r="I7" s="156">
        <v>18.595</v>
      </c>
      <c r="J7" s="156">
        <v>19.498</v>
      </c>
      <c r="K7" s="212">
        <f t="shared" si="5"/>
        <v>19.498</v>
      </c>
      <c r="L7" s="220"/>
      <c r="M7" s="220"/>
      <c r="N7" s="220"/>
      <c r="O7" s="221"/>
      <c r="P7" s="221"/>
      <c r="Q7" s="388"/>
      <c r="R7" s="252" t="s">
        <v>12</v>
      </c>
      <c r="S7" s="253" t="s">
        <v>269</v>
      </c>
      <c r="T7" s="254" t="s">
        <v>248</v>
      </c>
      <c r="U7" s="254">
        <v>10</v>
      </c>
      <c r="V7" s="255">
        <v>14.31</v>
      </c>
      <c r="W7" s="255">
        <v>14.049</v>
      </c>
      <c r="X7" s="256">
        <f t="shared" si="0"/>
        <v>14.31</v>
      </c>
      <c r="Y7" s="257" t="s">
        <v>273</v>
      </c>
      <c r="Z7" s="254" t="s">
        <v>248</v>
      </c>
      <c r="AA7" s="254">
        <v>26</v>
      </c>
      <c r="AB7" s="255">
        <v>19.198</v>
      </c>
      <c r="AC7" s="255">
        <v>17.243</v>
      </c>
      <c r="AD7" s="256">
        <f t="shared" si="1"/>
        <v>19.198</v>
      </c>
      <c r="AE7" s="265"/>
      <c r="AF7" s="266"/>
      <c r="AG7" s="266"/>
      <c r="AH7" s="267"/>
      <c r="AI7" s="267"/>
      <c r="AJ7" s="267"/>
      <c r="AL7" s="303" t="s">
        <v>12</v>
      </c>
      <c r="AM7" s="304" t="s">
        <v>120</v>
      </c>
      <c r="AN7" s="305">
        <v>14.46</v>
      </c>
      <c r="AO7" s="305">
        <v>14.402</v>
      </c>
      <c r="AP7" s="306">
        <f t="shared" si="2"/>
        <v>14.46</v>
      </c>
      <c r="AQ7" s="307" t="s">
        <v>160</v>
      </c>
      <c r="AR7" s="305">
        <v>17.962</v>
      </c>
      <c r="AS7" s="305">
        <v>18.605</v>
      </c>
      <c r="AT7" s="306">
        <f t="shared" si="3"/>
        <v>18.605</v>
      </c>
      <c r="AU7" s="405" t="s">
        <v>48</v>
      </c>
      <c r="AV7" s="311" t="s">
        <v>102</v>
      </c>
      <c r="AW7" s="311" t="s">
        <v>102</v>
      </c>
      <c r="AX7" s="312" t="str">
        <f>IF(AV7&gt;AW7,AV7,AW7)</f>
        <v>NP</v>
      </c>
      <c r="AZ7" s="6" t="s">
        <v>12</v>
      </c>
      <c r="BA7" s="2" t="s">
        <v>343</v>
      </c>
      <c r="BB7" s="541">
        <v>14.867</v>
      </c>
      <c r="BC7" s="541">
        <v>14.06</v>
      </c>
      <c r="BD7" s="135">
        <v>14.867</v>
      </c>
      <c r="BE7" s="545" t="s">
        <v>58</v>
      </c>
      <c r="BF7" s="546">
        <v>19.541</v>
      </c>
      <c r="BG7" s="546">
        <v>19.004</v>
      </c>
      <c r="BH7" s="344">
        <v>19.541</v>
      </c>
      <c r="BN7" s="574" t="s">
        <v>12</v>
      </c>
      <c r="BO7" s="575" t="s">
        <v>139</v>
      </c>
      <c r="BP7" s="625">
        <v>14.811</v>
      </c>
      <c r="BQ7" s="586">
        <v>14.796</v>
      </c>
      <c r="BR7" s="582">
        <v>14.811</v>
      </c>
      <c r="BS7" s="598" t="s">
        <v>211</v>
      </c>
      <c r="BT7" s="586">
        <v>17.631</v>
      </c>
      <c r="BU7" s="586">
        <v>17.574</v>
      </c>
      <c r="BV7" s="582">
        <v>17.631</v>
      </c>
      <c r="BW7" s="611" t="s">
        <v>51</v>
      </c>
      <c r="BX7" s="627">
        <v>17.061</v>
      </c>
      <c r="BY7" s="627">
        <v>15.989</v>
      </c>
      <c r="BZ7" s="612">
        <v>17.061</v>
      </c>
      <c r="CB7" s="6" t="s">
        <v>12</v>
      </c>
      <c r="CC7" s="348" t="s">
        <v>161</v>
      </c>
      <c r="CD7" s="541">
        <v>14.136</v>
      </c>
      <c r="CE7" s="541">
        <v>13.909</v>
      </c>
      <c r="CF7" s="135">
        <f t="shared" si="6"/>
        <v>14.136</v>
      </c>
      <c r="CG7" s="347" t="s">
        <v>320</v>
      </c>
      <c r="CH7" s="541">
        <v>18.935</v>
      </c>
      <c r="CI7" s="541">
        <v>18.518</v>
      </c>
      <c r="CJ7" s="135">
        <v>18.935</v>
      </c>
      <c r="CK7" s="347" t="s">
        <v>126</v>
      </c>
      <c r="CL7" s="541">
        <v>15.776</v>
      </c>
      <c r="CM7" s="541">
        <v>16.572</v>
      </c>
      <c r="CN7" s="135">
        <v>16.572</v>
      </c>
      <c r="CP7" s="6" t="s">
        <v>12</v>
      </c>
      <c r="CQ7" s="2" t="s">
        <v>108</v>
      </c>
      <c r="CR7" s="541">
        <v>14.587</v>
      </c>
      <c r="CS7" s="541">
        <v>14.579</v>
      </c>
      <c r="CT7" s="135">
        <v>14.587</v>
      </c>
      <c r="CU7" s="5" t="s">
        <v>320</v>
      </c>
      <c r="CV7" s="541">
        <v>17.019</v>
      </c>
      <c r="CW7" s="541">
        <v>17.804</v>
      </c>
      <c r="CX7" s="135">
        <v>17.804</v>
      </c>
      <c r="CY7" s="5" t="s">
        <v>55</v>
      </c>
      <c r="CZ7" s="541">
        <v>14.88</v>
      </c>
      <c r="DA7" s="541">
        <v>18.123</v>
      </c>
      <c r="DB7" s="135">
        <v>18.123</v>
      </c>
      <c r="DD7" s="574" t="s">
        <v>12</v>
      </c>
      <c r="DE7" s="691" t="s">
        <v>200</v>
      </c>
      <c r="DF7" s="586">
        <v>14.356</v>
      </c>
      <c r="DG7" s="586">
        <v>13.605</v>
      </c>
      <c r="DH7" s="582">
        <f t="shared" si="7"/>
        <v>14.356</v>
      </c>
      <c r="DI7" s="692" t="s">
        <v>52</v>
      </c>
      <c r="DJ7" s="586">
        <v>17.76</v>
      </c>
      <c r="DK7" s="586">
        <v>17.239</v>
      </c>
      <c r="DL7" s="582">
        <v>17.76</v>
      </c>
      <c r="DM7" s="692" t="s">
        <v>55</v>
      </c>
      <c r="DN7" s="586">
        <v>14.621</v>
      </c>
      <c r="DO7" s="586">
        <v>15.677</v>
      </c>
      <c r="DP7" s="582">
        <v>15.677</v>
      </c>
      <c r="DR7" s="733" t="s">
        <v>12</v>
      </c>
      <c r="DS7" s="734" t="s">
        <v>108</v>
      </c>
      <c r="DT7" s="735">
        <v>14.454</v>
      </c>
      <c r="DU7" s="735">
        <v>14.279</v>
      </c>
      <c r="DV7" s="736">
        <v>14.454</v>
      </c>
      <c r="DW7" s="737" t="s">
        <v>767</v>
      </c>
      <c r="DX7" s="738">
        <v>17.505</v>
      </c>
      <c r="DY7" s="738">
        <v>17.944</v>
      </c>
      <c r="DZ7" s="739">
        <v>17.944</v>
      </c>
      <c r="EA7" s="737" t="s">
        <v>182</v>
      </c>
      <c r="EB7" s="738">
        <v>16.336</v>
      </c>
      <c r="EC7" s="738">
        <v>16.251</v>
      </c>
      <c r="ED7" s="739">
        <v>16.336</v>
      </c>
    </row>
    <row r="8" spans="1:134" ht="12.75">
      <c r="A8" s="208" t="s">
        <v>13</v>
      </c>
      <c r="B8" s="209" t="s">
        <v>211</v>
      </c>
      <c r="C8" s="156">
        <v>29</v>
      </c>
      <c r="D8" s="210">
        <v>14.337</v>
      </c>
      <c r="E8" s="210">
        <v>14.924</v>
      </c>
      <c r="F8" s="211">
        <f t="shared" si="4"/>
        <v>14.924</v>
      </c>
      <c r="G8" s="399" t="s">
        <v>204</v>
      </c>
      <c r="H8" s="156">
        <v>37</v>
      </c>
      <c r="I8" s="156">
        <v>17.343</v>
      </c>
      <c r="J8" s="156">
        <v>21.381</v>
      </c>
      <c r="K8" s="212">
        <f t="shared" si="5"/>
        <v>21.381</v>
      </c>
      <c r="L8" s="220"/>
      <c r="M8" s="220"/>
      <c r="N8" s="220"/>
      <c r="O8" s="221"/>
      <c r="P8" s="221"/>
      <c r="Q8" s="388"/>
      <c r="R8" s="268" t="s">
        <v>13</v>
      </c>
      <c r="S8" s="269" t="s">
        <v>58</v>
      </c>
      <c r="T8" s="259" t="s">
        <v>248</v>
      </c>
      <c r="U8" s="259">
        <v>1</v>
      </c>
      <c r="V8" s="260">
        <v>13.979</v>
      </c>
      <c r="W8" s="260">
        <v>14.49</v>
      </c>
      <c r="X8" s="261">
        <f t="shared" si="0"/>
        <v>14.49</v>
      </c>
      <c r="Y8" s="257" t="s">
        <v>321</v>
      </c>
      <c r="Z8" s="254" t="s">
        <v>248</v>
      </c>
      <c r="AA8" s="254">
        <v>35</v>
      </c>
      <c r="AB8" s="255">
        <v>19.423</v>
      </c>
      <c r="AC8" s="255">
        <v>18.308</v>
      </c>
      <c r="AD8" s="256">
        <f t="shared" si="1"/>
        <v>19.423</v>
      </c>
      <c r="AE8" s="265"/>
      <c r="AF8" s="266"/>
      <c r="AG8" s="266"/>
      <c r="AH8" s="267"/>
      <c r="AI8" s="267"/>
      <c r="AJ8" s="267"/>
      <c r="AL8" s="303" t="s">
        <v>13</v>
      </c>
      <c r="AM8" s="304" t="s">
        <v>179</v>
      </c>
      <c r="AN8" s="305">
        <v>14.461</v>
      </c>
      <c r="AO8" s="305">
        <v>13.849</v>
      </c>
      <c r="AP8" s="306">
        <f t="shared" si="2"/>
        <v>14.461</v>
      </c>
      <c r="AQ8" s="307" t="s">
        <v>273</v>
      </c>
      <c r="AR8" s="305">
        <v>18.615</v>
      </c>
      <c r="AS8" s="305">
        <v>18.467</v>
      </c>
      <c r="AT8" s="306">
        <f t="shared" si="3"/>
        <v>18.615</v>
      </c>
      <c r="AU8" s="313"/>
      <c r="AV8" s="314"/>
      <c r="AW8" s="314"/>
      <c r="AX8" s="315"/>
      <c r="AZ8" s="6" t="s">
        <v>13</v>
      </c>
      <c r="BA8" s="2" t="s">
        <v>334</v>
      </c>
      <c r="BB8" s="541">
        <v>15.205</v>
      </c>
      <c r="BC8" s="541">
        <v>14.538</v>
      </c>
      <c r="BD8" s="135">
        <v>15.205</v>
      </c>
      <c r="BE8" s="5" t="s">
        <v>55</v>
      </c>
      <c r="BF8" s="541">
        <v>20.355</v>
      </c>
      <c r="BG8" s="541">
        <v>18.333</v>
      </c>
      <c r="BH8" s="135">
        <v>20.355</v>
      </c>
      <c r="BN8" s="574" t="s">
        <v>13</v>
      </c>
      <c r="BO8" s="575" t="s">
        <v>356</v>
      </c>
      <c r="BP8" s="625">
        <v>13.856</v>
      </c>
      <c r="BQ8" s="586">
        <v>14.838</v>
      </c>
      <c r="BR8" s="582">
        <v>14.838</v>
      </c>
      <c r="BS8" s="598" t="s">
        <v>152</v>
      </c>
      <c r="BT8" s="586">
        <v>17.693</v>
      </c>
      <c r="BU8" s="586">
        <v>16.904</v>
      </c>
      <c r="BV8" s="582">
        <v>17.693</v>
      </c>
      <c r="CB8" s="6" t="s">
        <v>13</v>
      </c>
      <c r="CC8" s="348" t="s">
        <v>350</v>
      </c>
      <c r="CD8" s="541">
        <v>14.336</v>
      </c>
      <c r="CE8" s="541">
        <v>14.257</v>
      </c>
      <c r="CF8" s="135">
        <f t="shared" si="6"/>
        <v>14.336</v>
      </c>
      <c r="CG8" s="347" t="s">
        <v>96</v>
      </c>
      <c r="CH8" s="541">
        <v>19.08</v>
      </c>
      <c r="CI8" s="541">
        <v>18.053</v>
      </c>
      <c r="CJ8" s="135">
        <v>19.08</v>
      </c>
      <c r="CK8" s="347" t="s">
        <v>52</v>
      </c>
      <c r="CL8" s="541">
        <v>17.611</v>
      </c>
      <c r="CM8" s="541">
        <v>16.379</v>
      </c>
      <c r="CN8" s="135">
        <v>17.611</v>
      </c>
      <c r="CP8" s="6" t="s">
        <v>13</v>
      </c>
      <c r="CQ8" s="2" t="s">
        <v>766</v>
      </c>
      <c r="CR8" s="541">
        <v>14.031</v>
      </c>
      <c r="CS8" s="541">
        <v>14.652</v>
      </c>
      <c r="CT8" s="135">
        <v>14.652</v>
      </c>
      <c r="CU8" s="545" t="s">
        <v>113</v>
      </c>
      <c r="CV8" s="546">
        <v>17.667</v>
      </c>
      <c r="CW8" s="546">
        <v>18.383</v>
      </c>
      <c r="CX8" s="344">
        <v>18.383</v>
      </c>
      <c r="CY8" s="5" t="s">
        <v>160</v>
      </c>
      <c r="CZ8" s="541">
        <v>15.095</v>
      </c>
      <c r="DA8" s="541">
        <v>19.424</v>
      </c>
      <c r="DB8" s="135">
        <v>19.424</v>
      </c>
      <c r="DD8" s="574" t="s">
        <v>13</v>
      </c>
      <c r="DE8" s="691" t="s">
        <v>351</v>
      </c>
      <c r="DF8" s="586">
        <v>14.497</v>
      </c>
      <c r="DG8" s="586">
        <v>13.722</v>
      </c>
      <c r="DH8" s="582">
        <f t="shared" si="7"/>
        <v>14.497</v>
      </c>
      <c r="DI8" s="692" t="s">
        <v>796</v>
      </c>
      <c r="DJ8" s="586">
        <v>18.05</v>
      </c>
      <c r="DK8" s="586">
        <v>17.863</v>
      </c>
      <c r="DL8" s="582">
        <v>18.05</v>
      </c>
      <c r="DM8" s="692" t="s">
        <v>182</v>
      </c>
      <c r="DN8" s="586">
        <v>16.309</v>
      </c>
      <c r="DO8" s="586">
        <v>16.388</v>
      </c>
      <c r="DP8" s="582">
        <v>16.388</v>
      </c>
      <c r="DR8" s="733" t="s">
        <v>13</v>
      </c>
      <c r="DS8" s="734" t="s">
        <v>181</v>
      </c>
      <c r="DT8" s="735">
        <v>14.528</v>
      </c>
      <c r="DU8" s="735">
        <v>14.147</v>
      </c>
      <c r="DV8" s="736">
        <v>14.528</v>
      </c>
      <c r="DW8" s="737" t="s">
        <v>818</v>
      </c>
      <c r="DX8" s="738">
        <v>18.075</v>
      </c>
      <c r="DY8" s="738">
        <v>17.476</v>
      </c>
      <c r="DZ8" s="739">
        <v>18.075</v>
      </c>
      <c r="EA8" s="737" t="s">
        <v>62</v>
      </c>
      <c r="EB8" s="738">
        <v>16.598</v>
      </c>
      <c r="EC8" s="738">
        <v>14.896</v>
      </c>
      <c r="ED8" s="739">
        <v>16.598</v>
      </c>
    </row>
    <row r="9" spans="1:134" ht="12.75">
      <c r="A9" s="208" t="s">
        <v>14</v>
      </c>
      <c r="B9" s="213" t="s">
        <v>52</v>
      </c>
      <c r="C9" s="214">
        <v>17</v>
      </c>
      <c r="D9" s="215">
        <v>14.989</v>
      </c>
      <c r="E9" s="215">
        <v>14.441</v>
      </c>
      <c r="F9" s="216">
        <f t="shared" si="4"/>
        <v>14.989</v>
      </c>
      <c r="G9" s="408" t="s">
        <v>61</v>
      </c>
      <c r="H9" s="214">
        <v>45</v>
      </c>
      <c r="I9" s="214">
        <v>21.828</v>
      </c>
      <c r="J9" s="214">
        <v>21.572</v>
      </c>
      <c r="K9" s="222">
        <f t="shared" si="5"/>
        <v>21.828</v>
      </c>
      <c r="R9" s="252" t="s">
        <v>14</v>
      </c>
      <c r="S9" s="253" t="s">
        <v>161</v>
      </c>
      <c r="T9" s="254" t="s">
        <v>246</v>
      </c>
      <c r="U9" s="254">
        <v>5</v>
      </c>
      <c r="V9" s="255">
        <v>14.633</v>
      </c>
      <c r="W9" s="255">
        <v>14.103</v>
      </c>
      <c r="X9" s="256">
        <f t="shared" si="0"/>
        <v>14.633</v>
      </c>
      <c r="Y9" s="257" t="s">
        <v>182</v>
      </c>
      <c r="Z9" s="254" t="s">
        <v>247</v>
      </c>
      <c r="AA9" s="254">
        <v>39</v>
      </c>
      <c r="AB9" s="255">
        <v>19.457</v>
      </c>
      <c r="AC9" s="255">
        <v>16.662</v>
      </c>
      <c r="AD9" s="256">
        <f t="shared" si="1"/>
        <v>19.457</v>
      </c>
      <c r="AE9" s="265"/>
      <c r="AF9" s="266"/>
      <c r="AG9" s="266"/>
      <c r="AH9" s="267"/>
      <c r="AI9" s="267"/>
      <c r="AJ9" s="267"/>
      <c r="AL9" s="303" t="s">
        <v>14</v>
      </c>
      <c r="AM9" s="304" t="s">
        <v>280</v>
      </c>
      <c r="AN9" s="305">
        <v>14.555</v>
      </c>
      <c r="AO9" s="305">
        <v>14.545</v>
      </c>
      <c r="AP9" s="306">
        <f t="shared" si="2"/>
        <v>14.555</v>
      </c>
      <c r="AQ9" s="307" t="s">
        <v>334</v>
      </c>
      <c r="AR9" s="305">
        <v>18.051</v>
      </c>
      <c r="AS9" s="305">
        <v>18.628</v>
      </c>
      <c r="AT9" s="306">
        <f t="shared" si="3"/>
        <v>18.628</v>
      </c>
      <c r="AU9" s="313"/>
      <c r="AV9" s="314"/>
      <c r="AW9" s="314"/>
      <c r="AX9" s="315"/>
      <c r="AZ9" s="6" t="s">
        <v>14</v>
      </c>
      <c r="BA9" s="2" t="s">
        <v>265</v>
      </c>
      <c r="BB9" s="541">
        <v>15.346</v>
      </c>
      <c r="BC9" s="541">
        <v>14.495</v>
      </c>
      <c r="BD9" s="135">
        <v>15.346</v>
      </c>
      <c r="BE9" s="5" t="s">
        <v>278</v>
      </c>
      <c r="BF9" s="541">
        <v>17.711</v>
      </c>
      <c r="BG9" s="541">
        <v>20.393</v>
      </c>
      <c r="BH9" s="135">
        <v>20.393</v>
      </c>
      <c r="BN9" s="574" t="s">
        <v>14</v>
      </c>
      <c r="BO9" s="575" t="s">
        <v>731</v>
      </c>
      <c r="BP9" s="625">
        <v>14.545</v>
      </c>
      <c r="BQ9" s="586">
        <v>14.845</v>
      </c>
      <c r="BR9" s="582">
        <v>14.845</v>
      </c>
      <c r="BS9" s="598" t="s">
        <v>259</v>
      </c>
      <c r="BT9" s="586">
        <v>18.68</v>
      </c>
      <c r="BU9" s="586">
        <v>16.985</v>
      </c>
      <c r="BV9" s="582">
        <v>18.68</v>
      </c>
      <c r="CB9" s="6" t="s">
        <v>14</v>
      </c>
      <c r="CC9" s="348" t="s">
        <v>344</v>
      </c>
      <c r="CD9" s="541">
        <v>14.364</v>
      </c>
      <c r="CE9" s="541">
        <v>14.248</v>
      </c>
      <c r="CF9" s="135">
        <f t="shared" si="6"/>
        <v>14.364</v>
      </c>
      <c r="CG9" s="347" t="s">
        <v>103</v>
      </c>
      <c r="CH9" s="541">
        <v>19.166</v>
      </c>
      <c r="CI9" s="541">
        <v>17.825</v>
      </c>
      <c r="CJ9" s="135">
        <v>19.166</v>
      </c>
      <c r="CK9" s="347" t="s">
        <v>101</v>
      </c>
      <c r="CL9" s="541">
        <v>19.368</v>
      </c>
      <c r="CM9" s="541">
        <v>18.675</v>
      </c>
      <c r="CN9" s="135">
        <v>19.368</v>
      </c>
      <c r="CP9" s="6" t="s">
        <v>14</v>
      </c>
      <c r="CQ9" s="2" t="s">
        <v>120</v>
      </c>
      <c r="CR9" s="541">
        <v>14.257</v>
      </c>
      <c r="CS9" s="541">
        <v>14.677</v>
      </c>
      <c r="CT9" s="135">
        <v>14.677</v>
      </c>
      <c r="CU9" s="5" t="s">
        <v>668</v>
      </c>
      <c r="CV9" s="541">
        <v>19.335</v>
      </c>
      <c r="CW9" s="541">
        <v>19.125</v>
      </c>
      <c r="CX9" s="135">
        <v>19.335</v>
      </c>
      <c r="CY9" s="5" t="s">
        <v>182</v>
      </c>
      <c r="CZ9" s="541">
        <v>19.649</v>
      </c>
      <c r="DA9" s="541">
        <v>16.576</v>
      </c>
      <c r="DB9" s="135">
        <v>19.649</v>
      </c>
      <c r="DD9" s="574" t="s">
        <v>14</v>
      </c>
      <c r="DE9" s="691" t="s">
        <v>736</v>
      </c>
      <c r="DF9" s="586">
        <v>14.53</v>
      </c>
      <c r="DG9" s="586">
        <v>14.521</v>
      </c>
      <c r="DH9" s="582">
        <f t="shared" si="7"/>
        <v>14.53</v>
      </c>
      <c r="DI9" s="692" t="s">
        <v>259</v>
      </c>
      <c r="DJ9" s="586">
        <v>17.946</v>
      </c>
      <c r="DK9" s="586">
        <v>18.082</v>
      </c>
      <c r="DL9" s="582">
        <v>18.082</v>
      </c>
      <c r="DM9" s="692" t="s">
        <v>62</v>
      </c>
      <c r="DN9" s="586">
        <v>15.308</v>
      </c>
      <c r="DO9" s="586">
        <v>17.032</v>
      </c>
      <c r="DP9" s="582">
        <v>17.032</v>
      </c>
      <c r="DR9" s="733" t="s">
        <v>14</v>
      </c>
      <c r="DS9" s="734" t="s">
        <v>322</v>
      </c>
      <c r="DT9" s="735">
        <v>14.064</v>
      </c>
      <c r="DU9" s="735">
        <v>14.573</v>
      </c>
      <c r="DV9" s="736">
        <v>14.573</v>
      </c>
      <c r="DW9" s="737" t="s">
        <v>801</v>
      </c>
      <c r="DX9" s="738">
        <v>18.252</v>
      </c>
      <c r="DY9" s="738">
        <v>17.617</v>
      </c>
      <c r="DZ9" s="739">
        <v>18.252</v>
      </c>
      <c r="EA9" s="737" t="s">
        <v>160</v>
      </c>
      <c r="EB9" s="738">
        <v>17.457</v>
      </c>
      <c r="EC9" s="738">
        <v>16.148</v>
      </c>
      <c r="ED9" s="739">
        <v>17.457</v>
      </c>
    </row>
    <row r="10" spans="1:134" ht="12.75">
      <c r="A10" s="225" t="s">
        <v>15</v>
      </c>
      <c r="B10" s="226" t="s">
        <v>101</v>
      </c>
      <c r="C10" s="214">
        <v>7</v>
      </c>
      <c r="D10" s="215">
        <v>15.036</v>
      </c>
      <c r="E10" s="215">
        <v>15.066</v>
      </c>
      <c r="F10" s="216">
        <f t="shared" si="4"/>
        <v>15.066</v>
      </c>
      <c r="G10" s="399" t="s">
        <v>120</v>
      </c>
      <c r="H10" s="156">
        <v>13</v>
      </c>
      <c r="I10" s="156">
        <v>24.776</v>
      </c>
      <c r="J10" s="156">
        <v>24.648</v>
      </c>
      <c r="K10" s="212">
        <f t="shared" si="5"/>
        <v>24.776</v>
      </c>
      <c r="L10" s="220"/>
      <c r="M10" s="220"/>
      <c r="N10" s="220"/>
      <c r="O10" s="221"/>
      <c r="P10" s="221"/>
      <c r="Q10" s="388"/>
      <c r="R10" s="252" t="s">
        <v>15</v>
      </c>
      <c r="S10" s="253" t="s">
        <v>210</v>
      </c>
      <c r="T10" s="254" t="s">
        <v>247</v>
      </c>
      <c r="U10" s="254">
        <v>36</v>
      </c>
      <c r="V10" s="255">
        <v>14.605</v>
      </c>
      <c r="W10" s="255">
        <v>14.7</v>
      </c>
      <c r="X10" s="256">
        <f t="shared" si="0"/>
        <v>14.7</v>
      </c>
      <c r="Y10" s="257" t="s">
        <v>48</v>
      </c>
      <c r="Z10" s="254" t="s">
        <v>248</v>
      </c>
      <c r="AA10" s="254">
        <v>34</v>
      </c>
      <c r="AB10" s="255">
        <v>17.718</v>
      </c>
      <c r="AC10" s="255">
        <v>19.486</v>
      </c>
      <c r="AD10" s="256">
        <f t="shared" si="1"/>
        <v>19.486</v>
      </c>
      <c r="AE10" s="265"/>
      <c r="AF10" s="266"/>
      <c r="AG10" s="266"/>
      <c r="AH10" s="267"/>
      <c r="AI10" s="267"/>
      <c r="AJ10" s="267"/>
      <c r="AL10" s="303" t="s">
        <v>15</v>
      </c>
      <c r="AM10" s="304" t="s">
        <v>274</v>
      </c>
      <c r="AN10" s="305">
        <v>14.571</v>
      </c>
      <c r="AO10" s="305">
        <v>14.241</v>
      </c>
      <c r="AP10" s="306">
        <f t="shared" si="2"/>
        <v>14.571</v>
      </c>
      <c r="AQ10" s="307" t="s">
        <v>278</v>
      </c>
      <c r="AR10" s="305">
        <v>19.885</v>
      </c>
      <c r="AS10" s="305">
        <v>18.733</v>
      </c>
      <c r="AT10" s="306">
        <f t="shared" si="3"/>
        <v>19.885</v>
      </c>
      <c r="AU10" s="313"/>
      <c r="AV10" s="314"/>
      <c r="AW10" s="314"/>
      <c r="AX10" s="315"/>
      <c r="AZ10" s="6" t="s">
        <v>15</v>
      </c>
      <c r="BA10" s="2" t="s">
        <v>210</v>
      </c>
      <c r="BB10" s="541">
        <v>15.407</v>
      </c>
      <c r="BC10" s="541">
        <v>14.371</v>
      </c>
      <c r="BD10" s="135">
        <v>15.407</v>
      </c>
      <c r="BE10" s="5" t="s">
        <v>254</v>
      </c>
      <c r="BF10" s="541">
        <v>22.698</v>
      </c>
      <c r="BG10" s="541">
        <v>20.625</v>
      </c>
      <c r="BH10" s="135">
        <v>22.698</v>
      </c>
      <c r="BN10" s="574" t="s">
        <v>15</v>
      </c>
      <c r="BO10" s="575" t="s">
        <v>55</v>
      </c>
      <c r="BP10" s="625">
        <v>13.958</v>
      </c>
      <c r="BQ10" s="586">
        <v>14.887</v>
      </c>
      <c r="BR10" s="582">
        <v>14.887</v>
      </c>
      <c r="BS10" s="598" t="s">
        <v>48</v>
      </c>
      <c r="BT10" s="586">
        <v>18.01</v>
      </c>
      <c r="BU10" s="586">
        <v>18.755</v>
      </c>
      <c r="BV10" s="582">
        <v>18.755</v>
      </c>
      <c r="CB10" s="6" t="s">
        <v>15</v>
      </c>
      <c r="CC10" s="348" t="s">
        <v>61</v>
      </c>
      <c r="CD10" s="541">
        <v>13.904</v>
      </c>
      <c r="CE10" s="541">
        <v>14.365</v>
      </c>
      <c r="CF10" s="135">
        <f t="shared" si="6"/>
        <v>14.365</v>
      </c>
      <c r="CG10" s="347" t="s">
        <v>668</v>
      </c>
      <c r="CH10" s="541">
        <v>19.451</v>
      </c>
      <c r="CI10" s="541">
        <v>18.437</v>
      </c>
      <c r="CJ10" s="135">
        <v>19.451</v>
      </c>
      <c r="CK10" s="347" t="s">
        <v>179</v>
      </c>
      <c r="CL10" s="541">
        <v>25.542</v>
      </c>
      <c r="CM10" s="541">
        <v>25.164</v>
      </c>
      <c r="CN10" s="135">
        <v>25.542</v>
      </c>
      <c r="CP10" s="6" t="s">
        <v>15</v>
      </c>
      <c r="CQ10" s="2" t="s">
        <v>161</v>
      </c>
      <c r="CR10" s="541">
        <v>14.257</v>
      </c>
      <c r="CS10" s="541">
        <v>14.973</v>
      </c>
      <c r="CT10" s="135">
        <v>14.973</v>
      </c>
      <c r="CU10" s="5" t="s">
        <v>334</v>
      </c>
      <c r="CV10" s="541">
        <v>19.444</v>
      </c>
      <c r="CW10" s="541">
        <v>17.973</v>
      </c>
      <c r="CX10" s="135">
        <v>19.444</v>
      </c>
      <c r="CY10" s="5" t="s">
        <v>120</v>
      </c>
      <c r="CZ10" s="541">
        <v>27.141</v>
      </c>
      <c r="DA10" s="541">
        <v>26.156</v>
      </c>
      <c r="DB10" s="135">
        <v>27.141</v>
      </c>
      <c r="DD10" s="574" t="s">
        <v>15</v>
      </c>
      <c r="DE10" s="691" t="s">
        <v>797</v>
      </c>
      <c r="DF10" s="586">
        <v>14.277</v>
      </c>
      <c r="DG10" s="586">
        <v>14.532</v>
      </c>
      <c r="DH10" s="582">
        <f t="shared" si="7"/>
        <v>14.532</v>
      </c>
      <c r="DI10" s="692" t="s">
        <v>320</v>
      </c>
      <c r="DJ10" s="586">
        <v>18.142</v>
      </c>
      <c r="DK10" s="586">
        <v>18.063</v>
      </c>
      <c r="DL10" s="582">
        <v>18.142</v>
      </c>
      <c r="DM10" s="692" t="s">
        <v>250</v>
      </c>
      <c r="DN10" s="586">
        <v>17.096</v>
      </c>
      <c r="DO10" s="586">
        <v>15.74</v>
      </c>
      <c r="DP10" s="582">
        <v>17.096</v>
      </c>
      <c r="DR10" s="733" t="s">
        <v>15</v>
      </c>
      <c r="DS10" s="734" t="s">
        <v>731</v>
      </c>
      <c r="DT10" s="735">
        <v>14.282</v>
      </c>
      <c r="DU10" s="735">
        <v>14.652</v>
      </c>
      <c r="DV10" s="736">
        <v>14.652</v>
      </c>
      <c r="DW10" s="737" t="s">
        <v>259</v>
      </c>
      <c r="DX10" s="738">
        <v>18.514</v>
      </c>
      <c r="DY10" s="738">
        <v>17.558</v>
      </c>
      <c r="DZ10" s="739">
        <v>18.514</v>
      </c>
      <c r="EA10" s="737" t="s">
        <v>55</v>
      </c>
      <c r="EB10" s="738">
        <v>14.999</v>
      </c>
      <c r="EC10" s="738">
        <v>18.055</v>
      </c>
      <c r="ED10" s="739">
        <v>18.055</v>
      </c>
    </row>
    <row r="11" spans="1:134" ht="13.5" thickBot="1">
      <c r="A11" s="208" t="s">
        <v>16</v>
      </c>
      <c r="B11" s="227" t="s">
        <v>98</v>
      </c>
      <c r="C11" s="156">
        <v>36</v>
      </c>
      <c r="D11" s="210">
        <v>14.659</v>
      </c>
      <c r="E11" s="210">
        <v>15.099</v>
      </c>
      <c r="F11" s="211">
        <f t="shared" si="4"/>
        <v>15.099</v>
      </c>
      <c r="G11" s="395" t="s">
        <v>113</v>
      </c>
      <c r="H11" s="95">
        <v>15</v>
      </c>
      <c r="I11" s="95">
        <v>31.699</v>
      </c>
      <c r="J11" s="95">
        <v>23.169</v>
      </c>
      <c r="K11" s="40">
        <f t="shared" si="5"/>
        <v>31.699</v>
      </c>
      <c r="L11" s="220"/>
      <c r="M11" s="220"/>
      <c r="N11" s="220"/>
      <c r="O11" s="221"/>
      <c r="P11" s="221"/>
      <c r="Q11" s="388"/>
      <c r="R11" s="252" t="s">
        <v>16</v>
      </c>
      <c r="S11" s="253" t="s">
        <v>330</v>
      </c>
      <c r="T11" s="254" t="s">
        <v>247</v>
      </c>
      <c r="U11" s="254">
        <v>50</v>
      </c>
      <c r="V11" s="255">
        <v>14.726</v>
      </c>
      <c r="W11" s="255">
        <v>14.762</v>
      </c>
      <c r="X11" s="256">
        <f t="shared" si="0"/>
        <v>14.762</v>
      </c>
      <c r="Y11" s="257" t="s">
        <v>55</v>
      </c>
      <c r="Z11" s="254" t="s">
        <v>247</v>
      </c>
      <c r="AA11" s="254">
        <v>6</v>
      </c>
      <c r="AB11" s="255">
        <v>19.561</v>
      </c>
      <c r="AC11" s="255">
        <v>18.028</v>
      </c>
      <c r="AD11" s="256">
        <f t="shared" si="1"/>
        <v>19.561</v>
      </c>
      <c r="AE11" s="265"/>
      <c r="AF11" s="266"/>
      <c r="AG11" s="266"/>
      <c r="AH11" s="267"/>
      <c r="AI11" s="267"/>
      <c r="AJ11" s="267"/>
      <c r="AL11" s="303" t="s">
        <v>16</v>
      </c>
      <c r="AM11" s="304" t="s">
        <v>347</v>
      </c>
      <c r="AN11" s="305">
        <v>14.509</v>
      </c>
      <c r="AO11" s="305">
        <v>14.605</v>
      </c>
      <c r="AP11" s="306">
        <f t="shared" si="2"/>
        <v>14.605</v>
      </c>
      <c r="AQ11" s="307" t="s">
        <v>48</v>
      </c>
      <c r="AR11" s="305">
        <v>19.763</v>
      </c>
      <c r="AS11" s="305">
        <v>20.318</v>
      </c>
      <c r="AT11" s="306">
        <f t="shared" si="3"/>
        <v>20.318</v>
      </c>
      <c r="AU11" s="313"/>
      <c r="AV11" s="314"/>
      <c r="AW11" s="314"/>
      <c r="AX11" s="315"/>
      <c r="AZ11" s="6" t="s">
        <v>16</v>
      </c>
      <c r="BA11" s="2" t="s">
        <v>53</v>
      </c>
      <c r="BB11" s="541">
        <v>15.507</v>
      </c>
      <c r="BC11" s="541">
        <v>15.261</v>
      </c>
      <c r="BD11" s="135">
        <v>15.507</v>
      </c>
      <c r="BE11" s="5" t="s">
        <v>263</v>
      </c>
      <c r="BF11" s="541">
        <v>17.913</v>
      </c>
      <c r="BG11" s="541">
        <v>22.739</v>
      </c>
      <c r="BH11" s="135">
        <v>22.739</v>
      </c>
      <c r="BN11" s="574" t="s">
        <v>16</v>
      </c>
      <c r="BO11" s="575" t="s">
        <v>96</v>
      </c>
      <c r="BP11" s="625">
        <v>14.948</v>
      </c>
      <c r="BQ11" s="586">
        <v>14.587</v>
      </c>
      <c r="BR11" s="582">
        <v>14.948</v>
      </c>
      <c r="BS11" s="598" t="s">
        <v>210</v>
      </c>
      <c r="BT11" s="586">
        <v>16.15</v>
      </c>
      <c r="BU11" s="586">
        <v>18.976</v>
      </c>
      <c r="BV11" s="582">
        <v>18.976</v>
      </c>
      <c r="CB11" s="6" t="s">
        <v>16</v>
      </c>
      <c r="CC11" s="348" t="s">
        <v>53</v>
      </c>
      <c r="CD11" s="541">
        <v>14.139</v>
      </c>
      <c r="CE11" s="541">
        <v>14.419</v>
      </c>
      <c r="CF11" s="135">
        <f t="shared" si="6"/>
        <v>14.419</v>
      </c>
      <c r="CG11" s="347" t="s">
        <v>202</v>
      </c>
      <c r="CH11" s="541">
        <v>19.818</v>
      </c>
      <c r="CI11" s="541">
        <v>18.932</v>
      </c>
      <c r="CJ11" s="135">
        <v>19.818</v>
      </c>
      <c r="CK11" s="398" t="s">
        <v>46</v>
      </c>
      <c r="CL11" s="547">
        <v>18.286</v>
      </c>
      <c r="CM11" s="547">
        <v>32.233</v>
      </c>
      <c r="CN11" s="548">
        <v>32.233</v>
      </c>
      <c r="CP11" s="6" t="s">
        <v>16</v>
      </c>
      <c r="CQ11" s="2" t="s">
        <v>736</v>
      </c>
      <c r="CR11" s="541">
        <v>15.09</v>
      </c>
      <c r="CS11" s="541">
        <v>14.438</v>
      </c>
      <c r="CT11" s="135">
        <v>15.09</v>
      </c>
      <c r="CU11" s="5" t="s">
        <v>767</v>
      </c>
      <c r="CV11" s="541">
        <v>19.921</v>
      </c>
      <c r="CW11" s="541">
        <v>17.137</v>
      </c>
      <c r="CX11" s="135">
        <v>19.921</v>
      </c>
      <c r="CY11" s="8" t="s">
        <v>768</v>
      </c>
      <c r="CZ11" s="547" t="s">
        <v>102</v>
      </c>
      <c r="DA11" s="547" t="s">
        <v>102</v>
      </c>
      <c r="DB11" s="548" t="s">
        <v>102</v>
      </c>
      <c r="DD11" s="574" t="s">
        <v>16</v>
      </c>
      <c r="DE11" s="691" t="s">
        <v>181</v>
      </c>
      <c r="DF11" s="586">
        <v>14.732</v>
      </c>
      <c r="DG11" s="586">
        <v>14.367</v>
      </c>
      <c r="DH11" s="582">
        <f t="shared" si="7"/>
        <v>14.732</v>
      </c>
      <c r="DI11" s="692" t="s">
        <v>322</v>
      </c>
      <c r="DJ11" s="586">
        <v>18.316</v>
      </c>
      <c r="DK11" s="586">
        <v>18.085</v>
      </c>
      <c r="DL11" s="582">
        <v>18.316</v>
      </c>
      <c r="DM11" s="692" t="s">
        <v>120</v>
      </c>
      <c r="DN11" s="586">
        <v>17.358</v>
      </c>
      <c r="DO11" s="586">
        <v>17.306</v>
      </c>
      <c r="DP11" s="582">
        <v>17.358</v>
      </c>
      <c r="DR11" s="733" t="s">
        <v>16</v>
      </c>
      <c r="DS11" s="734" t="s">
        <v>52</v>
      </c>
      <c r="DT11" s="735">
        <v>14.661</v>
      </c>
      <c r="DU11" s="735">
        <v>14.533</v>
      </c>
      <c r="DV11" s="736">
        <v>14.661</v>
      </c>
      <c r="DW11" s="737" t="s">
        <v>819</v>
      </c>
      <c r="DX11" s="738">
        <v>18.663</v>
      </c>
      <c r="DY11" s="738">
        <v>17.149</v>
      </c>
      <c r="DZ11" s="739">
        <v>18.663</v>
      </c>
      <c r="EA11" s="737" t="s">
        <v>350</v>
      </c>
      <c r="EB11" s="738">
        <v>20.697</v>
      </c>
      <c r="EC11" s="738">
        <v>16.867</v>
      </c>
      <c r="ED11" s="739">
        <v>20.697</v>
      </c>
    </row>
    <row r="12" spans="1:134" ht="12.75">
      <c r="A12" s="208" t="s">
        <v>17</v>
      </c>
      <c r="B12" s="209" t="s">
        <v>179</v>
      </c>
      <c r="C12" s="156">
        <v>28</v>
      </c>
      <c r="D12" s="210">
        <v>15.158</v>
      </c>
      <c r="E12" s="210">
        <v>14.888</v>
      </c>
      <c r="F12" s="211">
        <f t="shared" si="4"/>
        <v>15.158</v>
      </c>
      <c r="G12" s="394" t="s">
        <v>319</v>
      </c>
      <c r="H12" s="156">
        <v>23</v>
      </c>
      <c r="I12" s="156" t="s">
        <v>102</v>
      </c>
      <c r="J12" s="156" t="s">
        <v>102</v>
      </c>
      <c r="K12" s="212" t="s">
        <v>102</v>
      </c>
      <c r="L12" s="220"/>
      <c r="M12" s="220"/>
      <c r="N12" s="220"/>
      <c r="O12" s="221"/>
      <c r="P12" s="221"/>
      <c r="Q12" s="388"/>
      <c r="R12" s="252" t="s">
        <v>17</v>
      </c>
      <c r="S12" s="253" t="s">
        <v>98</v>
      </c>
      <c r="T12" s="254" t="s">
        <v>248</v>
      </c>
      <c r="U12" s="254">
        <v>46</v>
      </c>
      <c r="V12" s="255">
        <v>14.281</v>
      </c>
      <c r="W12" s="255">
        <v>15.182</v>
      </c>
      <c r="X12" s="256">
        <f t="shared" si="0"/>
        <v>15.182</v>
      </c>
      <c r="Y12" s="258" t="s">
        <v>113</v>
      </c>
      <c r="Z12" s="259" t="s">
        <v>248</v>
      </c>
      <c r="AA12" s="259">
        <v>11</v>
      </c>
      <c r="AB12" s="260">
        <v>20.581</v>
      </c>
      <c r="AC12" s="260">
        <v>18.719</v>
      </c>
      <c r="AD12" s="261">
        <f t="shared" si="1"/>
        <v>20.581</v>
      </c>
      <c r="AE12" s="270"/>
      <c r="AF12" s="271"/>
      <c r="AG12" s="271"/>
      <c r="AH12" s="272"/>
      <c r="AI12" s="272"/>
      <c r="AJ12" s="272"/>
      <c r="AL12" s="316" t="s">
        <v>17</v>
      </c>
      <c r="AM12" s="317" t="s">
        <v>348</v>
      </c>
      <c r="AN12" s="309">
        <v>14.785</v>
      </c>
      <c r="AO12" s="309">
        <v>14.385</v>
      </c>
      <c r="AP12" s="310">
        <f t="shared" si="2"/>
        <v>14.785</v>
      </c>
      <c r="AQ12" s="307" t="s">
        <v>55</v>
      </c>
      <c r="AR12" s="305">
        <v>18.622</v>
      </c>
      <c r="AS12" s="305">
        <v>20.525</v>
      </c>
      <c r="AT12" s="306">
        <f t="shared" si="3"/>
        <v>20.525</v>
      </c>
      <c r="AU12" s="313"/>
      <c r="AV12" s="314"/>
      <c r="AW12" s="314"/>
      <c r="AX12" s="315"/>
      <c r="AZ12" s="6" t="s">
        <v>17</v>
      </c>
      <c r="BA12" s="2" t="s">
        <v>280</v>
      </c>
      <c r="BB12" s="541">
        <v>14.636</v>
      </c>
      <c r="BC12" s="541">
        <v>15.536</v>
      </c>
      <c r="BD12" s="135">
        <v>15.536</v>
      </c>
      <c r="BE12" s="5" t="s">
        <v>104</v>
      </c>
      <c r="BF12" s="541">
        <v>21.329</v>
      </c>
      <c r="BG12" s="541">
        <v>23.437</v>
      </c>
      <c r="BH12" s="135">
        <v>23.437</v>
      </c>
      <c r="BN12" s="574" t="s">
        <v>17</v>
      </c>
      <c r="BO12" s="575" t="s">
        <v>52</v>
      </c>
      <c r="BP12" s="625">
        <v>14.152</v>
      </c>
      <c r="BQ12" s="586">
        <v>15.203</v>
      </c>
      <c r="BR12" s="582">
        <v>15.203</v>
      </c>
      <c r="BS12" s="598" t="s">
        <v>103</v>
      </c>
      <c r="BT12" s="586">
        <v>17.187</v>
      </c>
      <c r="BU12" s="586">
        <v>19.277</v>
      </c>
      <c r="BV12" s="582">
        <v>19.277</v>
      </c>
      <c r="CB12" s="6" t="s">
        <v>17</v>
      </c>
      <c r="CC12" s="348" t="s">
        <v>736</v>
      </c>
      <c r="CD12" s="541">
        <v>14.748</v>
      </c>
      <c r="CE12" s="541">
        <v>14.347</v>
      </c>
      <c r="CF12" s="135">
        <f t="shared" si="6"/>
        <v>14.748</v>
      </c>
      <c r="CG12" s="347" t="s">
        <v>259</v>
      </c>
      <c r="CH12" s="541">
        <v>20.19</v>
      </c>
      <c r="CI12" s="541">
        <v>18.53</v>
      </c>
      <c r="CJ12" s="135">
        <v>20.19</v>
      </c>
      <c r="CK12" s="646"/>
      <c r="CL12" s="646"/>
      <c r="CM12" s="646"/>
      <c r="CN12" s="646"/>
      <c r="CP12" s="6" t="s">
        <v>17</v>
      </c>
      <c r="CQ12" s="2" t="s">
        <v>139</v>
      </c>
      <c r="CR12" s="541">
        <v>14.542</v>
      </c>
      <c r="CS12" s="541">
        <v>15.203</v>
      </c>
      <c r="CT12" s="135">
        <v>15.203</v>
      </c>
      <c r="CU12" s="5" t="s">
        <v>100</v>
      </c>
      <c r="CV12" s="541">
        <v>20.619</v>
      </c>
      <c r="CW12" s="541">
        <v>20.045</v>
      </c>
      <c r="CX12" s="135">
        <v>20.619</v>
      </c>
      <c r="DB12" s="675"/>
      <c r="DD12" s="574" t="s">
        <v>17</v>
      </c>
      <c r="DE12" s="691" t="s">
        <v>213</v>
      </c>
      <c r="DF12" s="586">
        <v>14.819</v>
      </c>
      <c r="DG12" s="586">
        <v>14.494</v>
      </c>
      <c r="DH12" s="582">
        <f t="shared" si="7"/>
        <v>14.819</v>
      </c>
      <c r="DI12" s="692" t="s">
        <v>101</v>
      </c>
      <c r="DJ12" s="586">
        <v>18.705</v>
      </c>
      <c r="DK12" s="586">
        <v>18.303</v>
      </c>
      <c r="DL12" s="582">
        <v>18.705</v>
      </c>
      <c r="DM12" s="692" t="s">
        <v>798</v>
      </c>
      <c r="DN12" s="586">
        <v>19.045</v>
      </c>
      <c r="DO12" s="586">
        <v>20.306</v>
      </c>
      <c r="DP12" s="582">
        <v>20.306</v>
      </c>
      <c r="DR12" s="733" t="s">
        <v>17</v>
      </c>
      <c r="DS12" s="734" t="s">
        <v>797</v>
      </c>
      <c r="DT12" s="735">
        <v>14.74</v>
      </c>
      <c r="DU12" s="735">
        <v>14.666</v>
      </c>
      <c r="DV12" s="736">
        <v>14.74</v>
      </c>
      <c r="DW12" s="737" t="s">
        <v>104</v>
      </c>
      <c r="DX12" s="738">
        <v>18.706</v>
      </c>
      <c r="DY12" s="738">
        <v>19.035</v>
      </c>
      <c r="DZ12" s="739">
        <v>19.035</v>
      </c>
      <c r="EA12" s="737" t="s">
        <v>771</v>
      </c>
      <c r="EB12" s="738">
        <v>19.429</v>
      </c>
      <c r="EC12" s="738">
        <v>21.985</v>
      </c>
      <c r="ED12" s="739">
        <v>21.985</v>
      </c>
    </row>
    <row r="13" spans="1:134" ht="12.75">
      <c r="A13" s="208" t="s">
        <v>18</v>
      </c>
      <c r="B13" s="209" t="s">
        <v>61</v>
      </c>
      <c r="C13" s="156">
        <v>41</v>
      </c>
      <c r="D13" s="210">
        <v>15.384</v>
      </c>
      <c r="E13" s="210">
        <v>14.644</v>
      </c>
      <c r="F13" s="211">
        <f t="shared" si="4"/>
        <v>15.384</v>
      </c>
      <c r="G13" s="394" t="s">
        <v>98</v>
      </c>
      <c r="H13" s="156">
        <v>40</v>
      </c>
      <c r="I13" s="156" t="s">
        <v>102</v>
      </c>
      <c r="J13" s="156" t="s">
        <v>102</v>
      </c>
      <c r="K13" s="212" t="s">
        <v>102</v>
      </c>
      <c r="L13" s="220"/>
      <c r="M13" s="220"/>
      <c r="N13" s="220"/>
      <c r="O13" s="221"/>
      <c r="P13" s="221"/>
      <c r="Q13" s="388"/>
      <c r="R13" s="252" t="s">
        <v>18</v>
      </c>
      <c r="S13" s="253" t="s">
        <v>262</v>
      </c>
      <c r="T13" s="254" t="s">
        <v>246</v>
      </c>
      <c r="U13" s="254">
        <v>3</v>
      </c>
      <c r="V13" s="255">
        <v>14.45</v>
      </c>
      <c r="W13" s="255">
        <v>15.189</v>
      </c>
      <c r="X13" s="256">
        <f t="shared" si="0"/>
        <v>15.189</v>
      </c>
      <c r="Y13" s="257" t="s">
        <v>320</v>
      </c>
      <c r="Z13" s="254" t="s">
        <v>249</v>
      </c>
      <c r="AA13" s="254">
        <v>18</v>
      </c>
      <c r="AB13" s="255">
        <v>18.912</v>
      </c>
      <c r="AC13" s="255">
        <v>21.11</v>
      </c>
      <c r="AD13" s="256">
        <f t="shared" si="1"/>
        <v>21.11</v>
      </c>
      <c r="AE13" s="265"/>
      <c r="AF13" s="266"/>
      <c r="AG13" s="266"/>
      <c r="AH13" s="267"/>
      <c r="AI13" s="267"/>
      <c r="AJ13" s="267"/>
      <c r="AL13" s="303" t="s">
        <v>18</v>
      </c>
      <c r="AM13" s="304" t="s">
        <v>273</v>
      </c>
      <c r="AN13" s="305">
        <v>14.807</v>
      </c>
      <c r="AO13" s="305">
        <v>14.048</v>
      </c>
      <c r="AP13" s="306">
        <f t="shared" si="2"/>
        <v>14.807</v>
      </c>
      <c r="AQ13" s="307" t="s">
        <v>166</v>
      </c>
      <c r="AR13" s="305">
        <v>20.218</v>
      </c>
      <c r="AS13" s="305">
        <v>20.712</v>
      </c>
      <c r="AT13" s="306">
        <f t="shared" si="3"/>
        <v>20.712</v>
      </c>
      <c r="AU13" s="313"/>
      <c r="AV13" s="314"/>
      <c r="AW13" s="314"/>
      <c r="AX13" s="315"/>
      <c r="AZ13" s="6" t="s">
        <v>18</v>
      </c>
      <c r="BA13" s="2" t="s">
        <v>263</v>
      </c>
      <c r="BB13" s="541">
        <v>15.695</v>
      </c>
      <c r="BC13" s="541">
        <v>13.881</v>
      </c>
      <c r="BD13" s="135">
        <v>15.695</v>
      </c>
      <c r="BE13" s="545" t="s">
        <v>113</v>
      </c>
      <c r="BF13" s="546">
        <v>24.467</v>
      </c>
      <c r="BG13" s="546">
        <v>24.768</v>
      </c>
      <c r="BH13" s="344">
        <v>24.768</v>
      </c>
      <c r="BN13" s="574" t="s">
        <v>18</v>
      </c>
      <c r="BO13" s="575" t="s">
        <v>290</v>
      </c>
      <c r="BP13" s="625">
        <v>15.203</v>
      </c>
      <c r="BQ13" s="586">
        <v>14.179</v>
      </c>
      <c r="BR13" s="582">
        <v>15.203</v>
      </c>
      <c r="BS13" s="598" t="s">
        <v>202</v>
      </c>
      <c r="BT13" s="586">
        <v>21.18</v>
      </c>
      <c r="BU13" s="586">
        <v>20.684</v>
      </c>
      <c r="BV13" s="582">
        <v>21.18</v>
      </c>
      <c r="CB13" s="6" t="s">
        <v>18</v>
      </c>
      <c r="CC13" s="348" t="s">
        <v>200</v>
      </c>
      <c r="CD13" s="541">
        <v>14.78</v>
      </c>
      <c r="CE13" s="541">
        <v>13.614</v>
      </c>
      <c r="CF13" s="135">
        <f t="shared" si="6"/>
        <v>14.78</v>
      </c>
      <c r="CG13" s="347" t="s">
        <v>152</v>
      </c>
      <c r="CH13" s="541">
        <v>18.437</v>
      </c>
      <c r="CI13" s="541">
        <v>21.55</v>
      </c>
      <c r="CJ13" s="135">
        <v>21.55</v>
      </c>
      <c r="CK13" s="646"/>
      <c r="CL13" s="646"/>
      <c r="CM13" s="646"/>
      <c r="CN13" s="646"/>
      <c r="CP13" s="6" t="s">
        <v>18</v>
      </c>
      <c r="CQ13" s="2" t="s">
        <v>55</v>
      </c>
      <c r="CR13" s="541">
        <v>15.362</v>
      </c>
      <c r="CS13" s="541">
        <v>15.032</v>
      </c>
      <c r="CT13" s="135">
        <v>15.362</v>
      </c>
      <c r="CU13" s="5" t="s">
        <v>259</v>
      </c>
      <c r="CV13" s="541">
        <v>20.609</v>
      </c>
      <c r="CW13" s="541">
        <v>20.637</v>
      </c>
      <c r="CX13" s="135">
        <v>20.637</v>
      </c>
      <c r="DB13" s="675"/>
      <c r="DD13" s="574" t="s">
        <v>18</v>
      </c>
      <c r="DE13" s="691" t="s">
        <v>799</v>
      </c>
      <c r="DF13" s="586">
        <v>14.822</v>
      </c>
      <c r="DG13" s="586">
        <v>14.431</v>
      </c>
      <c r="DH13" s="582">
        <f t="shared" si="7"/>
        <v>14.822</v>
      </c>
      <c r="DI13" s="693" t="s">
        <v>58</v>
      </c>
      <c r="DJ13" s="587">
        <v>18.207</v>
      </c>
      <c r="DK13" s="587">
        <v>18.783</v>
      </c>
      <c r="DL13" s="583">
        <v>18.783</v>
      </c>
      <c r="DM13" s="692" t="s">
        <v>800</v>
      </c>
      <c r="DN13" s="586">
        <v>20.88</v>
      </c>
      <c r="DO13" s="586">
        <v>19.935</v>
      </c>
      <c r="DP13" s="582">
        <v>20.88</v>
      </c>
      <c r="DR13" s="733" t="s">
        <v>18</v>
      </c>
      <c r="DS13" s="734" t="s">
        <v>182</v>
      </c>
      <c r="DT13" s="735">
        <v>14.81</v>
      </c>
      <c r="DU13" s="735">
        <v>14.392</v>
      </c>
      <c r="DV13" s="736">
        <v>14.81</v>
      </c>
      <c r="DW13" s="737" t="s">
        <v>350</v>
      </c>
      <c r="DX13" s="738">
        <v>19.635</v>
      </c>
      <c r="DY13" s="738">
        <v>17.206</v>
      </c>
      <c r="DZ13" s="739">
        <v>19.635</v>
      </c>
      <c r="EA13" s="737" t="s">
        <v>798</v>
      </c>
      <c r="EB13" s="738">
        <v>22.439</v>
      </c>
      <c r="EC13" s="738">
        <v>22.991</v>
      </c>
      <c r="ED13" s="739">
        <v>22.991</v>
      </c>
    </row>
    <row r="14" spans="1:134" ht="13.5" thickBot="1">
      <c r="A14" s="208" t="s">
        <v>19</v>
      </c>
      <c r="B14" s="213" t="s">
        <v>230</v>
      </c>
      <c r="C14" s="214">
        <v>22</v>
      </c>
      <c r="D14" s="215">
        <v>14.736</v>
      </c>
      <c r="E14" s="215">
        <v>15.39</v>
      </c>
      <c r="F14" s="216">
        <f t="shared" si="4"/>
        <v>15.39</v>
      </c>
      <c r="G14" s="412" t="s">
        <v>320</v>
      </c>
      <c r="H14" s="228">
        <v>47</v>
      </c>
      <c r="I14" s="228" t="s">
        <v>102</v>
      </c>
      <c r="J14" s="228" t="s">
        <v>102</v>
      </c>
      <c r="K14" s="229" t="s">
        <v>102</v>
      </c>
      <c r="R14" s="252" t="s">
        <v>19</v>
      </c>
      <c r="S14" s="253" t="s">
        <v>267</v>
      </c>
      <c r="T14" s="254" t="s">
        <v>249</v>
      </c>
      <c r="U14" s="254">
        <v>33</v>
      </c>
      <c r="V14" s="255">
        <v>15.273</v>
      </c>
      <c r="W14" s="255">
        <v>15.223</v>
      </c>
      <c r="X14" s="256">
        <f t="shared" si="0"/>
        <v>15.273</v>
      </c>
      <c r="Y14" s="257" t="s">
        <v>276</v>
      </c>
      <c r="Z14" s="254" t="s">
        <v>248</v>
      </c>
      <c r="AA14" s="254">
        <v>14</v>
      </c>
      <c r="AB14" s="255">
        <v>23.977</v>
      </c>
      <c r="AC14" s="255">
        <v>24.182</v>
      </c>
      <c r="AD14" s="256">
        <f t="shared" si="1"/>
        <v>24.182</v>
      </c>
      <c r="AE14" s="265"/>
      <c r="AF14" s="266"/>
      <c r="AG14" s="266"/>
      <c r="AH14" s="267"/>
      <c r="AI14" s="267"/>
      <c r="AJ14" s="267"/>
      <c r="AL14" s="303" t="s">
        <v>19</v>
      </c>
      <c r="AM14" s="304" t="s">
        <v>349</v>
      </c>
      <c r="AN14" s="305">
        <v>14.402</v>
      </c>
      <c r="AO14" s="305">
        <v>14.927</v>
      </c>
      <c r="AP14" s="306">
        <f t="shared" si="2"/>
        <v>14.927</v>
      </c>
      <c r="AQ14" s="318" t="s">
        <v>58</v>
      </c>
      <c r="AR14" s="309">
        <v>18.86</v>
      </c>
      <c r="AS14" s="309">
        <v>22.775</v>
      </c>
      <c r="AT14" s="310">
        <f t="shared" si="3"/>
        <v>22.775</v>
      </c>
      <c r="AU14" s="313"/>
      <c r="AV14" s="314"/>
      <c r="AW14" s="314"/>
      <c r="AX14" s="315"/>
      <c r="AZ14" s="6" t="s">
        <v>19</v>
      </c>
      <c r="BA14" s="2" t="s">
        <v>356</v>
      </c>
      <c r="BB14" s="541">
        <v>15.742</v>
      </c>
      <c r="BC14" s="541">
        <v>14.312</v>
      </c>
      <c r="BD14" s="135">
        <v>15.742</v>
      </c>
      <c r="BE14" s="5" t="s">
        <v>668</v>
      </c>
      <c r="BF14" s="541">
        <v>21.581</v>
      </c>
      <c r="BG14" s="541">
        <v>25.321</v>
      </c>
      <c r="BH14" s="135">
        <v>25.321</v>
      </c>
      <c r="BN14" s="574" t="s">
        <v>19</v>
      </c>
      <c r="BO14" s="575" t="s">
        <v>161</v>
      </c>
      <c r="BP14" s="625">
        <v>15.279</v>
      </c>
      <c r="BQ14" s="586">
        <v>14.71</v>
      </c>
      <c r="BR14" s="582">
        <v>15.279</v>
      </c>
      <c r="BS14" s="599" t="s">
        <v>113</v>
      </c>
      <c r="BT14" s="587">
        <v>24.757</v>
      </c>
      <c r="BU14" s="587">
        <v>24.495</v>
      </c>
      <c r="BV14" s="583">
        <v>24.757</v>
      </c>
      <c r="CB14" s="6" t="s">
        <v>19</v>
      </c>
      <c r="CC14" s="348" t="s">
        <v>340</v>
      </c>
      <c r="CD14" s="3">
        <v>14.907</v>
      </c>
      <c r="CE14" s="541">
        <v>14.123</v>
      </c>
      <c r="CF14" s="135">
        <f t="shared" si="6"/>
        <v>14.907</v>
      </c>
      <c r="CG14" s="347" t="s">
        <v>52</v>
      </c>
      <c r="CH14" s="541">
        <v>26.124</v>
      </c>
      <c r="CI14" s="541">
        <v>17.083</v>
      </c>
      <c r="CJ14" s="135">
        <v>26.124</v>
      </c>
      <c r="CK14" s="646"/>
      <c r="CL14" s="646"/>
      <c r="CM14" s="646"/>
      <c r="CN14" s="646"/>
      <c r="CP14" s="6" t="s">
        <v>19</v>
      </c>
      <c r="CQ14" s="2" t="s">
        <v>769</v>
      </c>
      <c r="CR14" s="541">
        <v>15.399</v>
      </c>
      <c r="CS14" s="541">
        <v>15.221</v>
      </c>
      <c r="CT14" s="135">
        <v>15.399</v>
      </c>
      <c r="CU14" s="5" t="s">
        <v>278</v>
      </c>
      <c r="CV14" s="541">
        <v>21.42</v>
      </c>
      <c r="CW14" s="541">
        <v>18.775</v>
      </c>
      <c r="CX14" s="135">
        <v>21.42</v>
      </c>
      <c r="DB14" s="675"/>
      <c r="DD14" s="574" t="s">
        <v>19</v>
      </c>
      <c r="DE14" s="691" t="s">
        <v>322</v>
      </c>
      <c r="DF14" s="586">
        <v>14.892</v>
      </c>
      <c r="DG14" s="586">
        <v>14.358</v>
      </c>
      <c r="DH14" s="582">
        <f t="shared" si="7"/>
        <v>14.892</v>
      </c>
      <c r="DI14" s="692" t="s">
        <v>104</v>
      </c>
      <c r="DJ14" s="586">
        <v>18.063</v>
      </c>
      <c r="DK14" s="586">
        <v>18.844</v>
      </c>
      <c r="DL14" s="582">
        <v>18.844</v>
      </c>
      <c r="DM14" s="694" t="s">
        <v>179</v>
      </c>
      <c r="DN14" s="604">
        <v>15.793</v>
      </c>
      <c r="DO14" s="604" t="s">
        <v>102</v>
      </c>
      <c r="DP14" s="584" t="s">
        <v>102</v>
      </c>
      <c r="DR14" s="733" t="s">
        <v>19</v>
      </c>
      <c r="DS14" s="734" t="s">
        <v>183</v>
      </c>
      <c r="DT14" s="735">
        <v>14.972</v>
      </c>
      <c r="DU14" s="735">
        <v>14.686</v>
      </c>
      <c r="DV14" s="736">
        <v>14.972</v>
      </c>
      <c r="DW14" s="740" t="s">
        <v>113</v>
      </c>
      <c r="DX14" s="741">
        <v>20.64</v>
      </c>
      <c r="DY14" s="741">
        <v>20.688</v>
      </c>
      <c r="DZ14" s="742">
        <v>20.688</v>
      </c>
      <c r="EA14" s="743" t="s">
        <v>120</v>
      </c>
      <c r="EB14" s="744">
        <v>20.358</v>
      </c>
      <c r="EC14" s="744" t="s">
        <v>102</v>
      </c>
      <c r="ED14" s="745" t="s">
        <v>102</v>
      </c>
    </row>
    <row r="15" spans="1:134" ht="13.5" thickBot="1">
      <c r="A15" s="225" t="s">
        <v>20</v>
      </c>
      <c r="B15" s="226" t="s">
        <v>161</v>
      </c>
      <c r="C15" s="214">
        <v>33</v>
      </c>
      <c r="D15" s="215">
        <v>15.372</v>
      </c>
      <c r="E15" s="215">
        <v>15.415</v>
      </c>
      <c r="F15" s="216">
        <f t="shared" si="4"/>
        <v>15.415</v>
      </c>
      <c r="R15" s="252" t="s">
        <v>20</v>
      </c>
      <c r="S15" s="253" t="s">
        <v>331</v>
      </c>
      <c r="T15" s="254" t="s">
        <v>255</v>
      </c>
      <c r="U15" s="254">
        <v>28</v>
      </c>
      <c r="V15" s="255">
        <v>15.453</v>
      </c>
      <c r="W15" s="255">
        <v>14.654</v>
      </c>
      <c r="X15" s="256">
        <f t="shared" si="0"/>
        <v>15.453</v>
      </c>
      <c r="Y15" s="257" t="s">
        <v>119</v>
      </c>
      <c r="Z15" s="254" t="s">
        <v>248</v>
      </c>
      <c r="AA15" s="254">
        <v>54</v>
      </c>
      <c r="AB15" s="255">
        <v>24.039</v>
      </c>
      <c r="AC15" s="255">
        <v>24.851</v>
      </c>
      <c r="AD15" s="256">
        <f t="shared" si="1"/>
        <v>24.851</v>
      </c>
      <c r="AE15" s="265"/>
      <c r="AF15" s="266"/>
      <c r="AG15" s="266"/>
      <c r="AH15" s="267"/>
      <c r="AI15" s="267"/>
      <c r="AJ15" s="267"/>
      <c r="AL15" s="303" t="s">
        <v>20</v>
      </c>
      <c r="AM15" s="304" t="s">
        <v>334</v>
      </c>
      <c r="AN15" s="305">
        <v>14.951</v>
      </c>
      <c r="AO15" s="305">
        <v>14.171</v>
      </c>
      <c r="AP15" s="306">
        <f t="shared" si="2"/>
        <v>14.951</v>
      </c>
      <c r="AQ15" s="319" t="s">
        <v>113</v>
      </c>
      <c r="AR15" s="320" t="s">
        <v>102</v>
      </c>
      <c r="AS15" s="320">
        <v>26.138</v>
      </c>
      <c r="AT15" s="321" t="str">
        <f t="shared" si="3"/>
        <v>NP</v>
      </c>
      <c r="AU15" s="313"/>
      <c r="AV15" s="314"/>
      <c r="AW15" s="314"/>
      <c r="AX15" s="315"/>
      <c r="AZ15" s="6" t="s">
        <v>20</v>
      </c>
      <c r="BA15" s="2" t="s">
        <v>270</v>
      </c>
      <c r="BB15" s="541">
        <v>15.78</v>
      </c>
      <c r="BC15" s="541">
        <v>14.966</v>
      </c>
      <c r="BD15" s="135">
        <v>15.78</v>
      </c>
      <c r="BE15" s="5" t="s">
        <v>321</v>
      </c>
      <c r="BF15" s="541">
        <v>31.297</v>
      </c>
      <c r="BG15" s="541">
        <v>31.674</v>
      </c>
      <c r="BH15" s="135">
        <v>31.674</v>
      </c>
      <c r="BN15" s="576" t="s">
        <v>20</v>
      </c>
      <c r="BO15" s="577" t="s">
        <v>113</v>
      </c>
      <c r="BP15" s="626">
        <v>15.342</v>
      </c>
      <c r="BQ15" s="587">
        <v>15.107</v>
      </c>
      <c r="BR15" s="583">
        <v>15.342</v>
      </c>
      <c r="BS15" s="598" t="s">
        <v>61</v>
      </c>
      <c r="BT15" s="586">
        <v>18.558</v>
      </c>
      <c r="BU15" s="586">
        <v>25.577</v>
      </c>
      <c r="BV15" s="582">
        <v>25.577</v>
      </c>
      <c r="CB15" s="6" t="s">
        <v>20</v>
      </c>
      <c r="CC15" s="348" t="s">
        <v>120</v>
      </c>
      <c r="CD15" s="3">
        <v>14.982</v>
      </c>
      <c r="CE15" s="541">
        <v>13.837</v>
      </c>
      <c r="CF15" s="135">
        <f t="shared" si="6"/>
        <v>14.982</v>
      </c>
      <c r="CG15" s="347" t="s">
        <v>55</v>
      </c>
      <c r="CH15" s="541">
        <v>28.053</v>
      </c>
      <c r="CI15" s="541">
        <v>27.587</v>
      </c>
      <c r="CJ15" s="135">
        <v>28.053</v>
      </c>
      <c r="CK15" s="646"/>
      <c r="CL15" s="646"/>
      <c r="CM15" s="646"/>
      <c r="CN15" s="646"/>
      <c r="CP15" s="6" t="s">
        <v>20</v>
      </c>
      <c r="CQ15" s="2" t="s">
        <v>268</v>
      </c>
      <c r="CR15" s="541">
        <v>15.45</v>
      </c>
      <c r="CS15" s="541">
        <v>14.614</v>
      </c>
      <c r="CT15" s="135">
        <v>15.45</v>
      </c>
      <c r="CU15" s="5" t="s">
        <v>152</v>
      </c>
      <c r="CV15" s="541">
        <v>18.179</v>
      </c>
      <c r="CW15" s="541">
        <v>21.978</v>
      </c>
      <c r="CX15" s="135">
        <v>21.978</v>
      </c>
      <c r="DB15" s="675"/>
      <c r="DD15" s="574" t="s">
        <v>20</v>
      </c>
      <c r="DE15" s="691" t="s">
        <v>52</v>
      </c>
      <c r="DF15" s="586">
        <v>13.925</v>
      </c>
      <c r="DG15" s="586">
        <v>14.905</v>
      </c>
      <c r="DH15" s="582">
        <f t="shared" si="7"/>
        <v>14.905</v>
      </c>
      <c r="DI15" s="692" t="s">
        <v>799</v>
      </c>
      <c r="DJ15" s="586">
        <v>18.04</v>
      </c>
      <c r="DK15" s="586">
        <v>18.901</v>
      </c>
      <c r="DL15" s="582">
        <v>18.901</v>
      </c>
      <c r="DM15" s="695"/>
      <c r="DN15" s="629"/>
      <c r="DO15" s="281"/>
      <c r="DR15" s="746" t="s">
        <v>20</v>
      </c>
      <c r="DS15" s="747" t="s">
        <v>113</v>
      </c>
      <c r="DT15" s="748">
        <v>15.028</v>
      </c>
      <c r="DU15" s="748">
        <v>14.601</v>
      </c>
      <c r="DV15" s="749">
        <v>15.028</v>
      </c>
      <c r="DW15" s="737" t="s">
        <v>796</v>
      </c>
      <c r="DX15" s="738">
        <v>20.765</v>
      </c>
      <c r="DY15" s="738">
        <v>18.938</v>
      </c>
      <c r="DZ15" s="739">
        <v>20.765</v>
      </c>
      <c r="EA15" s="750"/>
      <c r="EB15" s="750"/>
      <c r="EC15" s="750"/>
      <c r="ED15" s="750"/>
    </row>
    <row r="16" spans="1:134" ht="13.5" thickBot="1">
      <c r="A16" s="225" t="s">
        <v>21</v>
      </c>
      <c r="B16" s="230" t="s">
        <v>321</v>
      </c>
      <c r="C16" s="214">
        <v>51</v>
      </c>
      <c r="D16" s="215">
        <v>15.61</v>
      </c>
      <c r="E16" s="215">
        <v>14.972</v>
      </c>
      <c r="F16" s="216">
        <f t="shared" si="4"/>
        <v>15.61</v>
      </c>
      <c r="R16" s="252" t="s">
        <v>21</v>
      </c>
      <c r="S16" s="253" t="s">
        <v>120</v>
      </c>
      <c r="T16" s="254" t="s">
        <v>248</v>
      </c>
      <c r="U16" s="254">
        <v>12</v>
      </c>
      <c r="V16" s="255">
        <v>14.913</v>
      </c>
      <c r="W16" s="255">
        <v>15.583</v>
      </c>
      <c r="X16" s="256">
        <f t="shared" si="0"/>
        <v>15.583</v>
      </c>
      <c r="Y16" s="273" t="s">
        <v>58</v>
      </c>
      <c r="Z16" s="274" t="s">
        <v>248</v>
      </c>
      <c r="AA16" s="274">
        <v>4</v>
      </c>
      <c r="AB16" s="275" t="s">
        <v>102</v>
      </c>
      <c r="AC16" s="275" t="s">
        <v>102</v>
      </c>
      <c r="AD16" s="276" t="s">
        <v>102</v>
      </c>
      <c r="AE16" s="270"/>
      <c r="AF16" s="271"/>
      <c r="AG16" s="271"/>
      <c r="AH16" s="272"/>
      <c r="AI16" s="272"/>
      <c r="AJ16" s="272"/>
      <c r="AL16" s="303" t="s">
        <v>21</v>
      </c>
      <c r="AM16" s="304" t="s">
        <v>343</v>
      </c>
      <c r="AN16" s="305">
        <v>14.968</v>
      </c>
      <c r="AO16" s="305">
        <v>14.577</v>
      </c>
      <c r="AP16" s="306">
        <f t="shared" si="2"/>
        <v>14.968</v>
      </c>
      <c r="AQ16" s="322"/>
      <c r="AR16" s="323"/>
      <c r="AS16" s="314"/>
      <c r="AT16" s="324"/>
      <c r="AU16" s="313"/>
      <c r="AV16" s="314"/>
      <c r="AW16" s="314"/>
      <c r="AX16" s="315"/>
      <c r="AZ16" s="6" t="s">
        <v>21</v>
      </c>
      <c r="BA16" s="2" t="s">
        <v>277</v>
      </c>
      <c r="BB16" s="541">
        <v>14.674</v>
      </c>
      <c r="BC16" s="541">
        <v>16.586</v>
      </c>
      <c r="BD16" s="135">
        <v>16.586</v>
      </c>
      <c r="BE16" s="5" t="s">
        <v>48</v>
      </c>
      <c r="BF16" s="541">
        <v>33.815</v>
      </c>
      <c r="BG16" s="541">
        <v>35.116</v>
      </c>
      <c r="BH16" s="135">
        <v>35.116</v>
      </c>
      <c r="BN16" s="574" t="s">
        <v>21</v>
      </c>
      <c r="BO16" s="575" t="s">
        <v>343</v>
      </c>
      <c r="BP16" s="625">
        <v>15.036</v>
      </c>
      <c r="BQ16" s="586">
        <v>15.375</v>
      </c>
      <c r="BR16" s="582">
        <v>15.375</v>
      </c>
      <c r="BS16" s="600" t="s">
        <v>322</v>
      </c>
      <c r="BT16" s="601">
        <v>18.585</v>
      </c>
      <c r="BU16" s="601">
        <v>26.08</v>
      </c>
      <c r="BV16" s="602">
        <v>26.08</v>
      </c>
      <c r="CB16" s="6" t="s">
        <v>21</v>
      </c>
      <c r="CC16" s="348" t="s">
        <v>347</v>
      </c>
      <c r="CD16" s="541">
        <v>15.055</v>
      </c>
      <c r="CE16" s="541">
        <v>14.378</v>
      </c>
      <c r="CF16" s="135">
        <f t="shared" si="6"/>
        <v>15.055</v>
      </c>
      <c r="CG16" s="347" t="s">
        <v>100</v>
      </c>
      <c r="CH16" s="541">
        <v>35.179</v>
      </c>
      <c r="CI16" s="541">
        <v>35.582</v>
      </c>
      <c r="CJ16" s="135">
        <v>35.582</v>
      </c>
      <c r="CK16" s="646"/>
      <c r="CL16" s="646"/>
      <c r="CM16" s="646"/>
      <c r="CN16" s="646"/>
      <c r="CP16" s="6" t="s">
        <v>21</v>
      </c>
      <c r="CQ16" s="2" t="s">
        <v>53</v>
      </c>
      <c r="CR16" s="541">
        <v>15.47</v>
      </c>
      <c r="CS16" s="541">
        <v>14.353</v>
      </c>
      <c r="CT16" s="135">
        <v>15.47</v>
      </c>
      <c r="CU16" s="5" t="s">
        <v>104</v>
      </c>
      <c r="CV16" s="541">
        <v>22.179</v>
      </c>
      <c r="CW16" s="541">
        <v>20.233</v>
      </c>
      <c r="CX16" s="135">
        <v>22.179</v>
      </c>
      <c r="DB16" s="675"/>
      <c r="DD16" s="574" t="s">
        <v>21</v>
      </c>
      <c r="DE16" s="691" t="s">
        <v>161</v>
      </c>
      <c r="DF16" s="586">
        <v>14.409</v>
      </c>
      <c r="DG16" s="586">
        <v>15.074</v>
      </c>
      <c r="DH16" s="582">
        <f t="shared" si="7"/>
        <v>15.074</v>
      </c>
      <c r="DI16" s="692" t="s">
        <v>801</v>
      </c>
      <c r="DJ16" s="586">
        <v>18.394</v>
      </c>
      <c r="DK16" s="586">
        <v>18.99</v>
      </c>
      <c r="DL16" s="582">
        <v>18.99</v>
      </c>
      <c r="DM16" s="695"/>
      <c r="DN16" s="629"/>
      <c r="DO16" s="281"/>
      <c r="DR16" s="733" t="s">
        <v>21</v>
      </c>
      <c r="DS16" s="734" t="s">
        <v>212</v>
      </c>
      <c r="DT16" s="735">
        <v>15.156</v>
      </c>
      <c r="DU16" s="735">
        <v>14.714</v>
      </c>
      <c r="DV16" s="736">
        <v>15.156</v>
      </c>
      <c r="DW16" s="737" t="s">
        <v>100</v>
      </c>
      <c r="DX16" s="738">
        <v>22.136</v>
      </c>
      <c r="DY16" s="738">
        <v>21.48</v>
      </c>
      <c r="DZ16" s="739">
        <v>22.136</v>
      </c>
      <c r="EA16" s="750"/>
      <c r="EB16" s="750"/>
      <c r="EC16" s="750"/>
      <c r="ED16" s="750"/>
    </row>
    <row r="17" spans="1:134" ht="12.75">
      <c r="A17" s="225" t="s">
        <v>22</v>
      </c>
      <c r="B17" s="213" t="s">
        <v>55</v>
      </c>
      <c r="C17" s="214">
        <v>35</v>
      </c>
      <c r="D17" s="215">
        <v>14.874</v>
      </c>
      <c r="E17" s="215">
        <v>15.763</v>
      </c>
      <c r="F17" s="216">
        <f t="shared" si="4"/>
        <v>15.763</v>
      </c>
      <c r="R17" s="252" t="s">
        <v>22</v>
      </c>
      <c r="S17" s="253" t="s">
        <v>48</v>
      </c>
      <c r="T17" s="254" t="s">
        <v>248</v>
      </c>
      <c r="U17" s="254">
        <v>30</v>
      </c>
      <c r="V17" s="255">
        <v>15.768</v>
      </c>
      <c r="W17" s="255">
        <v>15.377</v>
      </c>
      <c r="X17" s="256">
        <f t="shared" si="0"/>
        <v>15.768</v>
      </c>
      <c r="Z17" s="278"/>
      <c r="AA17" s="278"/>
      <c r="AB17" s="279"/>
      <c r="AC17" s="278"/>
      <c r="AD17" s="278"/>
      <c r="AF17" s="278"/>
      <c r="AG17" s="278"/>
      <c r="AH17" s="280"/>
      <c r="AI17" s="280"/>
      <c r="AJ17" s="280"/>
      <c r="AL17" s="303" t="s">
        <v>22</v>
      </c>
      <c r="AM17" s="304" t="s">
        <v>162</v>
      </c>
      <c r="AN17" s="305">
        <v>15.244</v>
      </c>
      <c r="AO17" s="305">
        <v>14.986</v>
      </c>
      <c r="AP17" s="306">
        <f t="shared" si="2"/>
        <v>15.244</v>
      </c>
      <c r="AQ17" s="322"/>
      <c r="AR17" s="323"/>
      <c r="AS17" s="314"/>
      <c r="AT17" s="324"/>
      <c r="AU17" s="313"/>
      <c r="AV17" s="314"/>
      <c r="AW17" s="314"/>
      <c r="AX17" s="315"/>
      <c r="AZ17" s="6" t="s">
        <v>22</v>
      </c>
      <c r="BA17" s="2" t="s">
        <v>48</v>
      </c>
      <c r="BB17" s="541">
        <v>15.072</v>
      </c>
      <c r="BC17" s="541">
        <v>16.747</v>
      </c>
      <c r="BD17" s="135">
        <v>16.747</v>
      </c>
      <c r="BE17" s="5" t="s">
        <v>152</v>
      </c>
      <c r="BF17" s="541">
        <v>40.491</v>
      </c>
      <c r="BG17" s="541">
        <v>41.108</v>
      </c>
      <c r="BH17" s="135">
        <v>41.108</v>
      </c>
      <c r="BN17" s="574" t="s">
        <v>22</v>
      </c>
      <c r="BO17" s="575" t="s">
        <v>210</v>
      </c>
      <c r="BP17" s="625">
        <v>14.2</v>
      </c>
      <c r="BQ17" s="586">
        <v>15.406</v>
      </c>
      <c r="BR17" s="582">
        <v>15.406</v>
      </c>
      <c r="BS17" s="600" t="s">
        <v>64</v>
      </c>
      <c r="BT17" s="601">
        <v>35.249</v>
      </c>
      <c r="BU17" s="601">
        <v>34.357</v>
      </c>
      <c r="BV17" s="602">
        <v>35.249</v>
      </c>
      <c r="CB17" s="6" t="s">
        <v>22</v>
      </c>
      <c r="CC17" s="348" t="s">
        <v>55</v>
      </c>
      <c r="CD17" s="541">
        <v>15.075</v>
      </c>
      <c r="CE17" s="541">
        <v>14.183</v>
      </c>
      <c r="CF17" s="135">
        <f t="shared" si="6"/>
        <v>15.075</v>
      </c>
      <c r="CG17" s="347" t="s">
        <v>104</v>
      </c>
      <c r="CH17" s="541" t="s">
        <v>102</v>
      </c>
      <c r="CI17" s="541">
        <v>22.746</v>
      </c>
      <c r="CJ17" s="135" t="s">
        <v>102</v>
      </c>
      <c r="CK17" s="647"/>
      <c r="CL17" s="647"/>
      <c r="CM17" s="647"/>
      <c r="CN17" s="647"/>
      <c r="CP17" s="6" t="s">
        <v>22</v>
      </c>
      <c r="CQ17" s="2" t="s">
        <v>52</v>
      </c>
      <c r="CR17" s="541">
        <v>14.422</v>
      </c>
      <c r="CS17" s="541">
        <v>15.588</v>
      </c>
      <c r="CT17" s="135">
        <v>15.588</v>
      </c>
      <c r="CU17" s="5" t="s">
        <v>55</v>
      </c>
      <c r="CV17" s="541">
        <v>25.228</v>
      </c>
      <c r="CW17" s="541">
        <v>24.077</v>
      </c>
      <c r="CX17" s="135">
        <v>25.228</v>
      </c>
      <c r="DB17" s="675"/>
      <c r="DD17" s="574" t="s">
        <v>22</v>
      </c>
      <c r="DE17" s="691" t="s">
        <v>259</v>
      </c>
      <c r="DF17" s="586">
        <v>14.997</v>
      </c>
      <c r="DG17" s="586">
        <v>15.203</v>
      </c>
      <c r="DH17" s="582">
        <f t="shared" si="7"/>
        <v>15.203</v>
      </c>
      <c r="DI17" s="692" t="s">
        <v>152</v>
      </c>
      <c r="DJ17" s="586">
        <v>20.97</v>
      </c>
      <c r="DK17" s="586">
        <v>18.643</v>
      </c>
      <c r="DL17" s="582">
        <v>20.97</v>
      </c>
      <c r="DM17" s="695"/>
      <c r="DN17" s="629"/>
      <c r="DO17" s="281"/>
      <c r="DR17" s="733" t="s">
        <v>22</v>
      </c>
      <c r="DS17" s="734" t="s">
        <v>161</v>
      </c>
      <c r="DT17" s="735">
        <v>15.163</v>
      </c>
      <c r="DU17" s="735">
        <v>14.366</v>
      </c>
      <c r="DV17" s="736">
        <v>15.163</v>
      </c>
      <c r="DW17" s="740" t="s">
        <v>58</v>
      </c>
      <c r="DX17" s="741">
        <v>21.862</v>
      </c>
      <c r="DY17" s="741">
        <v>23.484</v>
      </c>
      <c r="DZ17" s="742">
        <v>23.484</v>
      </c>
      <c r="EA17" s="750"/>
      <c r="EB17" s="750"/>
      <c r="EC17" s="750"/>
      <c r="ED17" s="750"/>
    </row>
    <row r="18" spans="1:134" ht="13.5" thickBot="1">
      <c r="A18" s="225" t="s">
        <v>23</v>
      </c>
      <c r="B18" s="231" t="s">
        <v>204</v>
      </c>
      <c r="C18" s="214">
        <v>43</v>
      </c>
      <c r="D18" s="215">
        <v>15.797</v>
      </c>
      <c r="E18" s="215">
        <v>14.871</v>
      </c>
      <c r="F18" s="216">
        <f t="shared" si="4"/>
        <v>15.797</v>
      </c>
      <c r="R18" s="252" t="s">
        <v>23</v>
      </c>
      <c r="S18" s="253" t="s">
        <v>53</v>
      </c>
      <c r="T18" s="254" t="s">
        <v>248</v>
      </c>
      <c r="U18" s="254">
        <v>8</v>
      </c>
      <c r="V18" s="255">
        <v>15.816</v>
      </c>
      <c r="W18" s="255">
        <v>15.374</v>
      </c>
      <c r="X18" s="256">
        <f t="shared" si="0"/>
        <v>15.816</v>
      </c>
      <c r="Y18" s="279"/>
      <c r="Z18" s="278"/>
      <c r="AA18" s="278"/>
      <c r="AB18" s="278"/>
      <c r="AC18" s="278"/>
      <c r="AD18" s="278"/>
      <c r="AE18" s="279"/>
      <c r="AF18" s="278"/>
      <c r="AG18" s="278"/>
      <c r="AH18" s="280"/>
      <c r="AI18" s="280"/>
      <c r="AJ18" s="280"/>
      <c r="AL18" s="303" t="s">
        <v>23</v>
      </c>
      <c r="AM18" s="304" t="s">
        <v>55</v>
      </c>
      <c r="AN18" s="305">
        <v>14.911</v>
      </c>
      <c r="AO18" s="305">
        <v>15.245</v>
      </c>
      <c r="AP18" s="306">
        <f t="shared" si="2"/>
        <v>15.245</v>
      </c>
      <c r="AQ18" s="322"/>
      <c r="AR18" s="323"/>
      <c r="AS18" s="314"/>
      <c r="AT18" s="324"/>
      <c r="AU18" s="313"/>
      <c r="AV18" s="314"/>
      <c r="AW18" s="314"/>
      <c r="AX18" s="315"/>
      <c r="AZ18" s="6" t="s">
        <v>23</v>
      </c>
      <c r="BA18" s="2" t="s">
        <v>285</v>
      </c>
      <c r="BB18" s="541">
        <v>16.83</v>
      </c>
      <c r="BC18" s="541">
        <v>16.766</v>
      </c>
      <c r="BD18" s="135">
        <v>16.83</v>
      </c>
      <c r="BE18" s="8" t="s">
        <v>334</v>
      </c>
      <c r="BF18" s="547" t="s">
        <v>102</v>
      </c>
      <c r="BG18" s="547" t="s">
        <v>102</v>
      </c>
      <c r="BH18" s="548" t="s">
        <v>102</v>
      </c>
      <c r="BN18" s="574" t="s">
        <v>23</v>
      </c>
      <c r="BO18" s="575" t="s">
        <v>732</v>
      </c>
      <c r="BP18" s="625">
        <v>15.644</v>
      </c>
      <c r="BQ18" s="586">
        <v>14.769</v>
      </c>
      <c r="BR18" s="582">
        <v>15.644</v>
      </c>
      <c r="BS18" s="603" t="s">
        <v>104</v>
      </c>
      <c r="BT18" s="604">
        <v>37.752</v>
      </c>
      <c r="BU18" s="604">
        <v>38.34</v>
      </c>
      <c r="BV18" s="584" t="s">
        <v>102</v>
      </c>
      <c r="CB18" s="6" t="s">
        <v>23</v>
      </c>
      <c r="CC18" s="348" t="s">
        <v>211</v>
      </c>
      <c r="CD18" s="541">
        <v>15.08</v>
      </c>
      <c r="CE18" s="541">
        <v>14.54</v>
      </c>
      <c r="CF18" s="135">
        <f t="shared" si="6"/>
        <v>15.08</v>
      </c>
      <c r="CG18" s="347" t="s">
        <v>162</v>
      </c>
      <c r="CH18" s="541" t="s">
        <v>102</v>
      </c>
      <c r="CI18" s="541" t="s">
        <v>102</v>
      </c>
      <c r="CJ18" s="135" t="s">
        <v>102</v>
      </c>
      <c r="CK18" s="647"/>
      <c r="CL18" s="647"/>
      <c r="CM18" s="647"/>
      <c r="CN18" s="647"/>
      <c r="CP18" s="6" t="s">
        <v>23</v>
      </c>
      <c r="CQ18" s="2" t="s">
        <v>183</v>
      </c>
      <c r="CR18" s="541">
        <v>14.54</v>
      </c>
      <c r="CS18" s="541">
        <v>15.809</v>
      </c>
      <c r="CT18" s="135">
        <v>15.809</v>
      </c>
      <c r="CU18" s="545" t="s">
        <v>770</v>
      </c>
      <c r="CV18" s="546">
        <v>26.143</v>
      </c>
      <c r="CW18" s="546">
        <v>25.979</v>
      </c>
      <c r="CX18" s="344">
        <v>26.143</v>
      </c>
      <c r="DB18" s="675"/>
      <c r="DD18" s="576" t="s">
        <v>23</v>
      </c>
      <c r="DE18" s="696" t="s">
        <v>58</v>
      </c>
      <c r="DF18" s="587">
        <v>15.566</v>
      </c>
      <c r="DG18" s="587">
        <v>15.099</v>
      </c>
      <c r="DH18" s="583">
        <f t="shared" si="7"/>
        <v>15.566</v>
      </c>
      <c r="DI18" s="692" t="s">
        <v>48</v>
      </c>
      <c r="DJ18" s="586" t="s">
        <v>102</v>
      </c>
      <c r="DK18" s="586">
        <v>18.069</v>
      </c>
      <c r="DL18" s="582" t="s">
        <v>102</v>
      </c>
      <c r="DM18" s="695"/>
      <c r="DN18" s="629"/>
      <c r="DO18" s="281"/>
      <c r="DR18" s="733" t="s">
        <v>23</v>
      </c>
      <c r="DS18" s="734" t="s">
        <v>820</v>
      </c>
      <c r="DT18" s="735">
        <v>15.317</v>
      </c>
      <c r="DU18" s="735">
        <v>14.984</v>
      </c>
      <c r="DV18" s="736">
        <v>15.317</v>
      </c>
      <c r="DW18" s="737" t="s">
        <v>52</v>
      </c>
      <c r="DX18" s="738">
        <v>24.547</v>
      </c>
      <c r="DY18" s="738">
        <v>16.446</v>
      </c>
      <c r="DZ18" s="739">
        <v>24.547</v>
      </c>
      <c r="EA18" s="750"/>
      <c r="EB18" s="750"/>
      <c r="EC18" s="750"/>
      <c r="ED18" s="750"/>
    </row>
    <row r="19" spans="1:134" ht="13.5" thickBot="1">
      <c r="A19" s="225" t="s">
        <v>24</v>
      </c>
      <c r="B19" s="226" t="s">
        <v>202</v>
      </c>
      <c r="C19" s="214">
        <v>9</v>
      </c>
      <c r="D19" s="215">
        <v>15.814</v>
      </c>
      <c r="E19" s="215">
        <v>15.893</v>
      </c>
      <c r="F19" s="216">
        <f t="shared" si="4"/>
        <v>15.893</v>
      </c>
      <c r="R19" s="252" t="s">
        <v>24</v>
      </c>
      <c r="S19" s="253" t="s">
        <v>332</v>
      </c>
      <c r="T19" s="254" t="s">
        <v>247</v>
      </c>
      <c r="U19" s="254">
        <v>20</v>
      </c>
      <c r="V19" s="255">
        <v>14.484</v>
      </c>
      <c r="W19" s="255">
        <v>15.842</v>
      </c>
      <c r="X19" s="256">
        <f t="shared" si="0"/>
        <v>15.842</v>
      </c>
      <c r="Y19" s="279"/>
      <c r="Z19" s="278"/>
      <c r="AA19" s="278"/>
      <c r="AB19" s="278"/>
      <c r="AC19" s="278"/>
      <c r="AD19" s="278"/>
      <c r="AE19" s="279"/>
      <c r="AF19" s="278"/>
      <c r="AG19" s="278"/>
      <c r="AH19" s="280"/>
      <c r="AI19" s="280"/>
      <c r="AJ19" s="280"/>
      <c r="AL19" s="303" t="s">
        <v>24</v>
      </c>
      <c r="AM19" s="304" t="s">
        <v>257</v>
      </c>
      <c r="AN19" s="305">
        <v>13.685</v>
      </c>
      <c r="AO19" s="305">
        <v>15.254</v>
      </c>
      <c r="AP19" s="306">
        <f t="shared" si="2"/>
        <v>15.254</v>
      </c>
      <c r="AQ19" s="322"/>
      <c r="AR19" s="323"/>
      <c r="AS19" s="314"/>
      <c r="AT19" s="324"/>
      <c r="AU19" s="313"/>
      <c r="AV19" s="314"/>
      <c r="AW19" s="314"/>
      <c r="AX19" s="315"/>
      <c r="AZ19" s="6" t="s">
        <v>24</v>
      </c>
      <c r="BA19" s="2" t="s">
        <v>669</v>
      </c>
      <c r="BB19" s="541">
        <v>16.595</v>
      </c>
      <c r="BC19" s="541">
        <v>16.836</v>
      </c>
      <c r="BD19" s="135">
        <v>16.836</v>
      </c>
      <c r="BN19" s="574" t="s">
        <v>24</v>
      </c>
      <c r="BO19" s="575" t="s">
        <v>289</v>
      </c>
      <c r="BP19" s="625">
        <v>15.647</v>
      </c>
      <c r="BQ19" s="586">
        <v>13.945</v>
      </c>
      <c r="BR19" s="582">
        <v>15.647</v>
      </c>
      <c r="CB19" s="6" t="s">
        <v>24</v>
      </c>
      <c r="CC19" s="348" t="s">
        <v>732</v>
      </c>
      <c r="CD19" s="541">
        <v>14.712</v>
      </c>
      <c r="CE19" s="541">
        <v>15.092</v>
      </c>
      <c r="CF19" s="135">
        <f t="shared" si="6"/>
        <v>15.092</v>
      </c>
      <c r="CG19" s="347" t="s">
        <v>211</v>
      </c>
      <c r="CH19" s="541">
        <v>17.316</v>
      </c>
      <c r="CI19" s="541" t="s">
        <v>102</v>
      </c>
      <c r="CJ19" s="135" t="s">
        <v>102</v>
      </c>
      <c r="CK19" s="647"/>
      <c r="CL19" s="647"/>
      <c r="CM19" s="647"/>
      <c r="CN19" s="647"/>
      <c r="CP19" s="6" t="s">
        <v>24</v>
      </c>
      <c r="CQ19" s="2" t="s">
        <v>166</v>
      </c>
      <c r="CR19" s="541">
        <v>14.796</v>
      </c>
      <c r="CS19" s="541">
        <v>15.837</v>
      </c>
      <c r="CT19" s="135">
        <v>15.837</v>
      </c>
      <c r="CU19" s="5" t="s">
        <v>771</v>
      </c>
      <c r="CV19" s="541" t="s">
        <v>102</v>
      </c>
      <c r="CW19" s="541" t="s">
        <v>102</v>
      </c>
      <c r="CX19" s="135" t="s">
        <v>102</v>
      </c>
      <c r="DB19" s="675"/>
      <c r="DD19" s="574" t="s">
        <v>24</v>
      </c>
      <c r="DE19" s="691" t="s">
        <v>202</v>
      </c>
      <c r="DF19" s="586">
        <v>15.623</v>
      </c>
      <c r="DG19" s="586">
        <v>15.243</v>
      </c>
      <c r="DH19" s="582">
        <f t="shared" si="7"/>
        <v>15.623</v>
      </c>
      <c r="DI19" s="697" t="s">
        <v>113</v>
      </c>
      <c r="DJ19" s="627" t="s">
        <v>102</v>
      </c>
      <c r="DK19" s="627" t="s">
        <v>102</v>
      </c>
      <c r="DL19" s="612" t="s">
        <v>102</v>
      </c>
      <c r="DM19" s="695"/>
      <c r="DN19" s="629"/>
      <c r="DO19" s="281"/>
      <c r="DR19" s="733" t="s">
        <v>24</v>
      </c>
      <c r="DS19" s="734" t="s">
        <v>48</v>
      </c>
      <c r="DT19" s="735">
        <v>15.337</v>
      </c>
      <c r="DU19" s="735">
        <v>14.593</v>
      </c>
      <c r="DV19" s="736">
        <v>15.337</v>
      </c>
      <c r="DW19" s="737" t="s">
        <v>200</v>
      </c>
      <c r="DX19" s="738">
        <v>25.956</v>
      </c>
      <c r="DY19" s="738">
        <v>22.998</v>
      </c>
      <c r="DZ19" s="739">
        <v>25.956</v>
      </c>
      <c r="EA19" s="750"/>
      <c r="EB19" s="750"/>
      <c r="EC19" s="750"/>
      <c r="ED19" s="750"/>
    </row>
    <row r="20" spans="1:134" ht="13.5" thickBot="1">
      <c r="A20" s="225" t="s">
        <v>25</v>
      </c>
      <c r="B20" s="226" t="s">
        <v>322</v>
      </c>
      <c r="C20" s="214">
        <v>27</v>
      </c>
      <c r="D20" s="215">
        <v>16.021</v>
      </c>
      <c r="E20" s="215">
        <v>15.527</v>
      </c>
      <c r="F20" s="216">
        <f t="shared" si="4"/>
        <v>16.021</v>
      </c>
      <c r="R20" s="252" t="s">
        <v>25</v>
      </c>
      <c r="S20" s="253" t="s">
        <v>266</v>
      </c>
      <c r="T20" s="254" t="s">
        <v>247</v>
      </c>
      <c r="U20" s="254">
        <v>42</v>
      </c>
      <c r="V20" s="255">
        <v>15.497</v>
      </c>
      <c r="W20" s="255">
        <v>15.944</v>
      </c>
      <c r="X20" s="256">
        <f t="shared" si="0"/>
        <v>15.944</v>
      </c>
      <c r="Y20" s="279"/>
      <c r="Z20" s="278"/>
      <c r="AA20" s="278"/>
      <c r="AB20" s="278"/>
      <c r="AC20" s="278"/>
      <c r="AD20" s="278"/>
      <c r="AE20" s="279"/>
      <c r="AF20" s="278"/>
      <c r="AG20" s="278"/>
      <c r="AH20" s="280"/>
      <c r="AI20" s="280"/>
      <c r="AJ20" s="280"/>
      <c r="AL20" s="303" t="s">
        <v>25</v>
      </c>
      <c r="AM20" s="304" t="s">
        <v>350</v>
      </c>
      <c r="AN20" s="305">
        <v>15.319</v>
      </c>
      <c r="AO20" s="305">
        <v>14.932</v>
      </c>
      <c r="AP20" s="306">
        <f t="shared" si="2"/>
        <v>15.319</v>
      </c>
      <c r="AQ20" s="322"/>
      <c r="AR20" s="315"/>
      <c r="AS20" s="315"/>
      <c r="AT20" s="325"/>
      <c r="AU20" s="315"/>
      <c r="AV20" s="315"/>
      <c r="AW20" s="315"/>
      <c r="AX20" s="313"/>
      <c r="AZ20" s="6" t="s">
        <v>25</v>
      </c>
      <c r="BA20" s="2" t="s">
        <v>670</v>
      </c>
      <c r="BB20" s="541">
        <v>17.332</v>
      </c>
      <c r="BC20" s="541">
        <v>14.739</v>
      </c>
      <c r="BD20" s="135">
        <v>17.332</v>
      </c>
      <c r="BN20" s="574" t="s">
        <v>25</v>
      </c>
      <c r="BO20" s="575" t="s">
        <v>202</v>
      </c>
      <c r="BP20" s="625">
        <v>15.335</v>
      </c>
      <c r="BQ20" s="586">
        <v>15.87</v>
      </c>
      <c r="BR20" s="582">
        <v>15.87</v>
      </c>
      <c r="CB20" s="339" t="s">
        <v>25</v>
      </c>
      <c r="CC20" s="461" t="s">
        <v>58</v>
      </c>
      <c r="CD20" s="546">
        <v>14.031</v>
      </c>
      <c r="CE20" s="546">
        <v>15.096</v>
      </c>
      <c r="CF20" s="344">
        <f t="shared" si="6"/>
        <v>15.096</v>
      </c>
      <c r="CG20" s="648" t="s">
        <v>113</v>
      </c>
      <c r="CH20" s="543" t="s">
        <v>102</v>
      </c>
      <c r="CI20" s="543" t="s">
        <v>102</v>
      </c>
      <c r="CJ20" s="544" t="s">
        <v>102</v>
      </c>
      <c r="CK20" s="647"/>
      <c r="CL20" s="647"/>
      <c r="CM20" s="647"/>
      <c r="CN20" s="647"/>
      <c r="CP20" s="6" t="s">
        <v>25</v>
      </c>
      <c r="CQ20" s="2" t="s">
        <v>668</v>
      </c>
      <c r="CR20" s="541">
        <v>15.711</v>
      </c>
      <c r="CS20" s="541">
        <v>15.874</v>
      </c>
      <c r="CT20" s="135">
        <v>15.874</v>
      </c>
      <c r="CU20" s="8" t="s">
        <v>268</v>
      </c>
      <c r="CV20" s="547" t="s">
        <v>102</v>
      </c>
      <c r="CW20" s="547" t="s">
        <v>102</v>
      </c>
      <c r="CX20" s="548" t="s">
        <v>102</v>
      </c>
      <c r="DB20" s="675"/>
      <c r="DD20" s="576" t="s">
        <v>25</v>
      </c>
      <c r="DE20" s="696" t="s">
        <v>113</v>
      </c>
      <c r="DF20" s="587">
        <v>15.794</v>
      </c>
      <c r="DG20" s="587">
        <v>15.703</v>
      </c>
      <c r="DH20" s="583">
        <f t="shared" si="7"/>
        <v>15.794</v>
      </c>
      <c r="DI20" s="281"/>
      <c r="DJ20" s="281"/>
      <c r="DK20" s="695"/>
      <c r="DL20" s="629"/>
      <c r="DM20" s="281"/>
      <c r="DO20" s="560"/>
      <c r="DP20" s="315"/>
      <c r="DR20" s="733" t="s">
        <v>25</v>
      </c>
      <c r="DS20" s="734" t="s">
        <v>799</v>
      </c>
      <c r="DT20" s="735">
        <v>14.313</v>
      </c>
      <c r="DU20" s="735">
        <v>15.428</v>
      </c>
      <c r="DV20" s="736">
        <v>15.428</v>
      </c>
      <c r="DW20" s="737" t="s">
        <v>101</v>
      </c>
      <c r="DX20" s="738">
        <v>27.97</v>
      </c>
      <c r="DY20" s="738">
        <v>25.679</v>
      </c>
      <c r="DZ20" s="739">
        <v>27.97</v>
      </c>
      <c r="EA20" s="750"/>
      <c r="EB20" s="750"/>
      <c r="EC20" s="750"/>
      <c r="ED20" s="750"/>
    </row>
    <row r="21" spans="1:134" ht="13.5" thickBot="1">
      <c r="A21" s="225" t="s">
        <v>26</v>
      </c>
      <c r="B21" s="226" t="s">
        <v>180</v>
      </c>
      <c r="C21" s="214">
        <v>16</v>
      </c>
      <c r="D21" s="215">
        <v>16.184</v>
      </c>
      <c r="E21" s="215">
        <v>15.156</v>
      </c>
      <c r="F21" s="216">
        <f t="shared" si="4"/>
        <v>16.184</v>
      </c>
      <c r="R21" s="252" t="s">
        <v>26</v>
      </c>
      <c r="S21" s="253" t="s">
        <v>333</v>
      </c>
      <c r="T21" s="254" t="s">
        <v>247</v>
      </c>
      <c r="U21" s="254">
        <v>44</v>
      </c>
      <c r="V21" s="255">
        <v>15.967</v>
      </c>
      <c r="W21" s="255">
        <v>15.224</v>
      </c>
      <c r="X21" s="256">
        <f t="shared" si="0"/>
        <v>15.967</v>
      </c>
      <c r="Y21" s="279"/>
      <c r="Z21" s="278"/>
      <c r="AA21" s="278"/>
      <c r="AB21" s="278"/>
      <c r="AC21" s="278"/>
      <c r="AD21" s="278"/>
      <c r="AE21" s="279"/>
      <c r="AF21" s="278"/>
      <c r="AG21" s="278"/>
      <c r="AH21" s="280"/>
      <c r="AI21" s="280"/>
      <c r="AJ21" s="280"/>
      <c r="AL21" s="303" t="s">
        <v>26</v>
      </c>
      <c r="AM21" s="304" t="s">
        <v>351</v>
      </c>
      <c r="AN21" s="305">
        <v>15.609</v>
      </c>
      <c r="AO21" s="305">
        <v>15.17</v>
      </c>
      <c r="AP21" s="306">
        <f t="shared" si="2"/>
        <v>15.609</v>
      </c>
      <c r="AQ21" s="322"/>
      <c r="AR21" s="315"/>
      <c r="AS21" s="315"/>
      <c r="AT21" s="325"/>
      <c r="AU21" s="315"/>
      <c r="AV21" s="315"/>
      <c r="AW21" s="315"/>
      <c r="AX21" s="313"/>
      <c r="AZ21" s="6" t="s">
        <v>26</v>
      </c>
      <c r="BA21" s="2" t="s">
        <v>278</v>
      </c>
      <c r="BB21" s="541">
        <v>14.932</v>
      </c>
      <c r="BC21" s="541">
        <v>17.344</v>
      </c>
      <c r="BD21" s="135">
        <v>17.344</v>
      </c>
      <c r="BN21" s="574" t="s">
        <v>26</v>
      </c>
      <c r="BO21" s="575" t="s">
        <v>181</v>
      </c>
      <c r="BP21" s="625">
        <v>13.94</v>
      </c>
      <c r="BQ21" s="586">
        <v>15.937</v>
      </c>
      <c r="BR21" s="582">
        <v>15.937</v>
      </c>
      <c r="CB21" s="6" t="s">
        <v>26</v>
      </c>
      <c r="CC21" s="348" t="s">
        <v>152</v>
      </c>
      <c r="CD21" s="541">
        <v>14.714</v>
      </c>
      <c r="CE21" s="541">
        <v>15.222</v>
      </c>
      <c r="CF21" s="135">
        <f t="shared" si="6"/>
        <v>15.222</v>
      </c>
      <c r="CG21" s="647"/>
      <c r="CH21" s="647"/>
      <c r="CI21" s="647"/>
      <c r="CJ21" s="647"/>
      <c r="CK21" s="647"/>
      <c r="CL21" s="647"/>
      <c r="CM21" s="647"/>
      <c r="CN21" s="647"/>
      <c r="CP21" s="339" t="s">
        <v>26</v>
      </c>
      <c r="CQ21" s="549" t="s">
        <v>348</v>
      </c>
      <c r="CR21" s="546">
        <v>15.528</v>
      </c>
      <c r="CS21" s="546">
        <v>16.079</v>
      </c>
      <c r="CT21" s="344">
        <v>16.079</v>
      </c>
      <c r="CW21" s="675"/>
      <c r="CX21" s="323"/>
      <c r="DB21" s="675"/>
      <c r="DD21" s="574" t="s">
        <v>26</v>
      </c>
      <c r="DE21" s="691" t="s">
        <v>347</v>
      </c>
      <c r="DF21" s="586">
        <v>15.851</v>
      </c>
      <c r="DG21" s="586">
        <v>15.381</v>
      </c>
      <c r="DH21" s="582">
        <f t="shared" si="7"/>
        <v>15.851</v>
      </c>
      <c r="DI21" s="698"/>
      <c r="DJ21" s="698"/>
      <c r="DK21" s="699"/>
      <c r="DL21" s="281"/>
      <c r="DM21" s="700"/>
      <c r="DO21" s="281"/>
      <c r="DR21" s="746" t="s">
        <v>26</v>
      </c>
      <c r="DS21" s="747" t="s">
        <v>58</v>
      </c>
      <c r="DT21" s="748">
        <v>14.421</v>
      </c>
      <c r="DU21" s="748">
        <v>15.687</v>
      </c>
      <c r="DV21" s="749">
        <v>15.687</v>
      </c>
      <c r="DW21" s="743" t="s">
        <v>821</v>
      </c>
      <c r="DX21" s="744">
        <v>23.592</v>
      </c>
      <c r="DY21" s="744">
        <v>22.24</v>
      </c>
      <c r="DZ21" s="745" t="s">
        <v>102</v>
      </c>
      <c r="EA21" s="750"/>
      <c r="EB21" s="750"/>
      <c r="EC21" s="750"/>
      <c r="ED21" s="750"/>
    </row>
    <row r="22" spans="1:134" ht="12.75">
      <c r="A22" s="225" t="s">
        <v>27</v>
      </c>
      <c r="B22" s="231" t="s">
        <v>257</v>
      </c>
      <c r="C22" s="214">
        <v>48</v>
      </c>
      <c r="D22" s="215">
        <v>16.037</v>
      </c>
      <c r="E22" s="215">
        <v>16.256</v>
      </c>
      <c r="F22" s="216">
        <f t="shared" si="4"/>
        <v>16.256</v>
      </c>
      <c r="J22" s="224"/>
      <c r="K22" s="224"/>
      <c r="L22" s="224"/>
      <c r="M22" s="224"/>
      <c r="N22" s="224"/>
      <c r="P22" s="232"/>
      <c r="R22" s="252" t="s">
        <v>27</v>
      </c>
      <c r="S22" s="253" t="s">
        <v>334</v>
      </c>
      <c r="T22" s="254" t="s">
        <v>249</v>
      </c>
      <c r="U22" s="254">
        <v>2</v>
      </c>
      <c r="V22" s="255">
        <v>15.973</v>
      </c>
      <c r="W22" s="255">
        <v>14.952</v>
      </c>
      <c r="X22" s="256">
        <f t="shared" si="0"/>
        <v>15.973</v>
      </c>
      <c r="Y22" s="279"/>
      <c r="Z22" s="278"/>
      <c r="AA22" s="278"/>
      <c r="AB22" s="278"/>
      <c r="AC22" s="278"/>
      <c r="AD22" s="278"/>
      <c r="AE22" s="279"/>
      <c r="AF22" s="278"/>
      <c r="AG22" s="278"/>
      <c r="AH22" s="280"/>
      <c r="AI22" s="280"/>
      <c r="AJ22" s="280"/>
      <c r="AL22" s="303" t="s">
        <v>27</v>
      </c>
      <c r="AM22" s="304" t="s">
        <v>276</v>
      </c>
      <c r="AN22" s="305">
        <v>15.288</v>
      </c>
      <c r="AO22" s="305">
        <v>15.711</v>
      </c>
      <c r="AP22" s="306">
        <f t="shared" si="2"/>
        <v>15.711</v>
      </c>
      <c r="AQ22" s="322"/>
      <c r="AR22" s="315"/>
      <c r="AS22" s="315"/>
      <c r="AT22" s="325"/>
      <c r="AU22" s="315"/>
      <c r="AV22" s="315"/>
      <c r="AW22" s="315"/>
      <c r="AX22" s="313"/>
      <c r="AZ22" s="6" t="s">
        <v>27</v>
      </c>
      <c r="BA22" s="2" t="s">
        <v>274</v>
      </c>
      <c r="BB22" s="541">
        <v>17.718</v>
      </c>
      <c r="BC22" s="541">
        <v>14.673</v>
      </c>
      <c r="BD22" s="135">
        <v>17.718</v>
      </c>
      <c r="BN22" s="574" t="s">
        <v>27</v>
      </c>
      <c r="BO22" s="575" t="s">
        <v>104</v>
      </c>
      <c r="BP22" s="625">
        <v>15.948</v>
      </c>
      <c r="BQ22" s="586">
        <v>15.409</v>
      </c>
      <c r="BR22" s="582">
        <v>15.948</v>
      </c>
      <c r="CB22" s="6" t="s">
        <v>27</v>
      </c>
      <c r="CC22" s="348" t="s">
        <v>343</v>
      </c>
      <c r="CD22" s="541">
        <v>14.379</v>
      </c>
      <c r="CE22" s="541">
        <v>15.246</v>
      </c>
      <c r="CF22" s="135">
        <f t="shared" si="6"/>
        <v>15.246</v>
      </c>
      <c r="CG22" s="647"/>
      <c r="CH22" s="647"/>
      <c r="CI22" s="647"/>
      <c r="CJ22" s="647"/>
      <c r="CK22" s="647"/>
      <c r="CL22" s="647"/>
      <c r="CM22" s="647"/>
      <c r="CN22" s="647"/>
      <c r="CP22" s="6" t="s">
        <v>27</v>
      </c>
      <c r="CQ22" s="2" t="s">
        <v>748</v>
      </c>
      <c r="CR22" s="541">
        <v>16.151</v>
      </c>
      <c r="CS22" s="541">
        <v>15.392</v>
      </c>
      <c r="CT22" s="135">
        <v>16.151</v>
      </c>
      <c r="CW22" s="675"/>
      <c r="CX22" s="323"/>
      <c r="DB22" s="675"/>
      <c r="DD22" s="574" t="s">
        <v>27</v>
      </c>
      <c r="DE22" s="691" t="s">
        <v>733</v>
      </c>
      <c r="DF22" s="586">
        <v>15.962</v>
      </c>
      <c r="DG22" s="586">
        <v>14.854</v>
      </c>
      <c r="DH22" s="582">
        <f t="shared" si="7"/>
        <v>15.962</v>
      </c>
      <c r="DI22" s="698"/>
      <c r="DJ22" s="698"/>
      <c r="DK22" s="699"/>
      <c r="DL22" s="281"/>
      <c r="DM22" s="700"/>
      <c r="DO22" s="281"/>
      <c r="DR22" s="733" t="s">
        <v>27</v>
      </c>
      <c r="DS22" s="734" t="s">
        <v>769</v>
      </c>
      <c r="DT22" s="735">
        <v>14.875</v>
      </c>
      <c r="DU22" s="735">
        <v>15.708</v>
      </c>
      <c r="DV22" s="736">
        <v>15.708</v>
      </c>
      <c r="DW22" s="750"/>
      <c r="DX22" s="750"/>
      <c r="DY22" s="750"/>
      <c r="DZ22" s="750"/>
      <c r="EA22" s="750"/>
      <c r="EB22" s="750"/>
      <c r="EC22" s="750"/>
      <c r="ED22" s="750"/>
    </row>
    <row r="23" spans="1:134" ht="12.75">
      <c r="A23" s="225" t="s">
        <v>28</v>
      </c>
      <c r="B23" s="213" t="s">
        <v>262</v>
      </c>
      <c r="C23" s="214">
        <v>4</v>
      </c>
      <c r="D23" s="215">
        <v>16.402</v>
      </c>
      <c r="E23" s="215">
        <v>15.079</v>
      </c>
      <c r="F23" s="216">
        <f t="shared" si="4"/>
        <v>16.402</v>
      </c>
      <c r="J23" s="224"/>
      <c r="K23" s="224"/>
      <c r="L23" s="224"/>
      <c r="M23" s="224"/>
      <c r="N23" s="224"/>
      <c r="P23" s="232"/>
      <c r="R23" s="252" t="s">
        <v>28</v>
      </c>
      <c r="S23" s="253" t="s">
        <v>321</v>
      </c>
      <c r="T23" s="254" t="s">
        <v>248</v>
      </c>
      <c r="U23" s="254">
        <v>29</v>
      </c>
      <c r="V23" s="255">
        <v>16.397</v>
      </c>
      <c r="W23" s="255">
        <v>16.195</v>
      </c>
      <c r="X23" s="256">
        <f t="shared" si="0"/>
        <v>16.397</v>
      </c>
      <c r="Y23" s="221"/>
      <c r="Z23" s="220"/>
      <c r="AA23" s="220"/>
      <c r="AB23" s="220"/>
      <c r="AC23" s="220"/>
      <c r="AD23" s="220"/>
      <c r="AE23" s="221"/>
      <c r="AF23" s="220"/>
      <c r="AG23" s="220"/>
      <c r="AH23" s="281"/>
      <c r="AI23" s="281"/>
      <c r="AL23" s="303" t="s">
        <v>28</v>
      </c>
      <c r="AM23" s="304" t="s">
        <v>48</v>
      </c>
      <c r="AN23" s="305">
        <v>16.335</v>
      </c>
      <c r="AO23" s="305">
        <v>14.968</v>
      </c>
      <c r="AP23" s="306">
        <f t="shared" si="2"/>
        <v>16.335</v>
      </c>
      <c r="AQ23" s="322"/>
      <c r="AR23" s="323"/>
      <c r="AS23" s="314"/>
      <c r="AT23" s="324"/>
      <c r="AU23" s="313"/>
      <c r="AV23" s="314"/>
      <c r="AW23" s="314"/>
      <c r="AX23" s="315"/>
      <c r="AZ23" s="6" t="s">
        <v>28</v>
      </c>
      <c r="BA23" s="2" t="s">
        <v>668</v>
      </c>
      <c r="BB23" s="541">
        <v>16.743</v>
      </c>
      <c r="BC23" s="541">
        <v>17.839</v>
      </c>
      <c r="BD23" s="135">
        <v>17.839</v>
      </c>
      <c r="BN23" s="574" t="s">
        <v>28</v>
      </c>
      <c r="BO23" s="575" t="s">
        <v>48</v>
      </c>
      <c r="BP23" s="625">
        <v>16.261</v>
      </c>
      <c r="BQ23" s="586">
        <v>15.839</v>
      </c>
      <c r="BR23" s="582">
        <v>16.261</v>
      </c>
      <c r="CB23" s="6" t="s">
        <v>28</v>
      </c>
      <c r="CC23" s="348" t="s">
        <v>289</v>
      </c>
      <c r="CD23" s="541">
        <v>14.88</v>
      </c>
      <c r="CE23" s="541">
        <v>15.274</v>
      </c>
      <c r="CF23" s="135">
        <f t="shared" si="6"/>
        <v>15.274</v>
      </c>
      <c r="CG23" s="647"/>
      <c r="CH23" s="647"/>
      <c r="CI23" s="647"/>
      <c r="CJ23" s="647"/>
      <c r="CK23" s="647"/>
      <c r="CL23" s="647"/>
      <c r="CM23" s="647"/>
      <c r="CN23" s="647"/>
      <c r="CP23" s="6" t="s">
        <v>28</v>
      </c>
      <c r="CQ23" s="2" t="s">
        <v>732</v>
      </c>
      <c r="CR23" s="541">
        <v>15.158</v>
      </c>
      <c r="CS23" s="541">
        <v>16.208</v>
      </c>
      <c r="CT23" s="135">
        <v>16.208</v>
      </c>
      <c r="CW23" s="675"/>
      <c r="CX23" s="323"/>
      <c r="DB23" s="675"/>
      <c r="DD23" s="574" t="s">
        <v>28</v>
      </c>
      <c r="DE23" s="691" t="s">
        <v>795</v>
      </c>
      <c r="DF23" s="586">
        <v>16.052</v>
      </c>
      <c r="DG23" s="586">
        <v>14.752</v>
      </c>
      <c r="DH23" s="582">
        <f t="shared" si="7"/>
        <v>16.052</v>
      </c>
      <c r="DI23" s="698"/>
      <c r="DJ23" s="698"/>
      <c r="DK23" s="699"/>
      <c r="DL23" s="281"/>
      <c r="DM23" s="700"/>
      <c r="DO23" s="281"/>
      <c r="DR23" s="733" t="s">
        <v>28</v>
      </c>
      <c r="DS23" s="734" t="s">
        <v>162</v>
      </c>
      <c r="DT23" s="735">
        <v>15.881</v>
      </c>
      <c r="DU23" s="735">
        <v>15.049</v>
      </c>
      <c r="DV23" s="736">
        <v>15.881</v>
      </c>
      <c r="DW23" s="750"/>
      <c r="DX23" s="750"/>
      <c r="DY23" s="750"/>
      <c r="DZ23" s="750"/>
      <c r="EA23" s="750"/>
      <c r="EB23" s="750"/>
      <c r="EC23" s="750"/>
      <c r="ED23" s="750"/>
    </row>
    <row r="24" spans="1:134" ht="12.75">
      <c r="A24" s="225" t="s">
        <v>29</v>
      </c>
      <c r="B24" s="233" t="s">
        <v>323</v>
      </c>
      <c r="C24" s="214">
        <v>3</v>
      </c>
      <c r="D24" s="215">
        <v>16.78</v>
      </c>
      <c r="E24" s="215">
        <v>16.402</v>
      </c>
      <c r="F24" s="216">
        <f t="shared" si="4"/>
        <v>16.78</v>
      </c>
      <c r="J24" s="224"/>
      <c r="K24" s="224"/>
      <c r="L24" s="224"/>
      <c r="M24" s="224"/>
      <c r="N24" s="224"/>
      <c r="P24" s="232"/>
      <c r="R24" s="252" t="s">
        <v>29</v>
      </c>
      <c r="S24" s="253" t="s">
        <v>277</v>
      </c>
      <c r="T24" s="254" t="s">
        <v>255</v>
      </c>
      <c r="U24" s="254">
        <v>43</v>
      </c>
      <c r="V24" s="255">
        <v>15.394</v>
      </c>
      <c r="W24" s="255">
        <v>16.42</v>
      </c>
      <c r="X24" s="256">
        <f t="shared" si="0"/>
        <v>16.42</v>
      </c>
      <c r="Y24" s="221"/>
      <c r="Z24" s="220"/>
      <c r="AA24" s="220"/>
      <c r="AB24" s="220"/>
      <c r="AC24" s="220"/>
      <c r="AD24" s="220"/>
      <c r="AE24" s="221"/>
      <c r="AF24" s="220"/>
      <c r="AG24" s="220"/>
      <c r="AH24" s="281"/>
      <c r="AI24" s="281"/>
      <c r="AL24" s="303" t="s">
        <v>29</v>
      </c>
      <c r="AM24" s="304" t="s">
        <v>53</v>
      </c>
      <c r="AN24" s="305">
        <v>16.429</v>
      </c>
      <c r="AO24" s="305">
        <v>15.826</v>
      </c>
      <c r="AP24" s="306">
        <f t="shared" si="2"/>
        <v>16.429</v>
      </c>
      <c r="AQ24" s="322"/>
      <c r="AR24" s="323"/>
      <c r="AS24" s="314"/>
      <c r="AT24" s="324"/>
      <c r="AU24" s="313"/>
      <c r="AV24" s="314"/>
      <c r="AW24" s="314"/>
      <c r="AX24" s="315"/>
      <c r="AZ24" s="339" t="s">
        <v>29</v>
      </c>
      <c r="BA24" s="549" t="s">
        <v>113</v>
      </c>
      <c r="BB24" s="546">
        <v>17.911</v>
      </c>
      <c r="BC24" s="546">
        <v>17.331</v>
      </c>
      <c r="BD24" s="344">
        <v>17.911</v>
      </c>
      <c r="BN24" s="574" t="s">
        <v>29</v>
      </c>
      <c r="BO24" s="575" t="s">
        <v>160</v>
      </c>
      <c r="BP24" s="625">
        <v>16.262</v>
      </c>
      <c r="BQ24" s="586">
        <v>15.958</v>
      </c>
      <c r="BR24" s="582">
        <v>16.262</v>
      </c>
      <c r="CB24" s="339" t="s">
        <v>29</v>
      </c>
      <c r="CC24" s="461" t="s">
        <v>113</v>
      </c>
      <c r="CD24" s="546">
        <v>15.338</v>
      </c>
      <c r="CE24" s="546">
        <v>14.795</v>
      </c>
      <c r="CF24" s="344">
        <f t="shared" si="6"/>
        <v>15.338</v>
      </c>
      <c r="CG24" s="647"/>
      <c r="CH24" s="649"/>
      <c r="CI24" s="647"/>
      <c r="CJ24" s="647"/>
      <c r="CK24" s="647"/>
      <c r="CL24" s="647"/>
      <c r="CM24" s="647"/>
      <c r="CN24" s="647"/>
      <c r="CP24" s="6" t="s">
        <v>29</v>
      </c>
      <c r="CQ24" s="2" t="s">
        <v>280</v>
      </c>
      <c r="CR24" s="541">
        <v>16.356</v>
      </c>
      <c r="CS24" s="541">
        <v>14.377</v>
      </c>
      <c r="CT24" s="135">
        <v>16.356</v>
      </c>
      <c r="CW24" s="675"/>
      <c r="CX24" s="323"/>
      <c r="DB24" s="675"/>
      <c r="DD24" s="574" t="s">
        <v>29</v>
      </c>
      <c r="DE24" s="691" t="s">
        <v>668</v>
      </c>
      <c r="DF24" s="586">
        <v>16.139</v>
      </c>
      <c r="DG24" s="586">
        <v>16.164</v>
      </c>
      <c r="DH24" s="582">
        <f t="shared" si="7"/>
        <v>16.164</v>
      </c>
      <c r="DR24" s="733" t="s">
        <v>29</v>
      </c>
      <c r="DS24" s="734" t="s">
        <v>732</v>
      </c>
      <c r="DT24" s="735">
        <v>15.435</v>
      </c>
      <c r="DU24" s="735">
        <v>16.016</v>
      </c>
      <c r="DV24" s="736">
        <v>16.016</v>
      </c>
      <c r="DW24" s="750"/>
      <c r="DX24" s="750"/>
      <c r="DY24" s="750"/>
      <c r="DZ24" s="750"/>
      <c r="EA24" s="750"/>
      <c r="EB24" s="750"/>
      <c r="EC24" s="750"/>
      <c r="ED24" s="750"/>
    </row>
    <row r="25" spans="1:134" ht="12.75">
      <c r="A25" s="225" t="s">
        <v>30</v>
      </c>
      <c r="B25" s="226" t="s">
        <v>283</v>
      </c>
      <c r="C25" s="214">
        <v>50</v>
      </c>
      <c r="D25" s="215">
        <v>16.853</v>
      </c>
      <c r="E25" s="215">
        <v>15.675</v>
      </c>
      <c r="F25" s="216">
        <f t="shared" si="4"/>
        <v>16.853</v>
      </c>
      <c r="J25" s="224"/>
      <c r="K25" s="224"/>
      <c r="L25" s="224"/>
      <c r="M25" s="224"/>
      <c r="N25" s="224"/>
      <c r="P25" s="232"/>
      <c r="R25" s="252" t="s">
        <v>30</v>
      </c>
      <c r="S25" s="253" t="s">
        <v>335</v>
      </c>
      <c r="T25" s="254" t="s">
        <v>247</v>
      </c>
      <c r="U25" s="254">
        <v>53</v>
      </c>
      <c r="V25" s="255">
        <v>14.914</v>
      </c>
      <c r="W25" s="255">
        <v>16.577</v>
      </c>
      <c r="X25" s="256">
        <f t="shared" si="0"/>
        <v>16.577</v>
      </c>
      <c r="Y25" s="221"/>
      <c r="Z25" s="220"/>
      <c r="AA25" s="220"/>
      <c r="AB25" s="220"/>
      <c r="AC25" s="220"/>
      <c r="AD25" s="220"/>
      <c r="AE25" s="221"/>
      <c r="AF25" s="220"/>
      <c r="AG25" s="220"/>
      <c r="AH25" s="281"/>
      <c r="AI25" s="281"/>
      <c r="AL25" s="303" t="s">
        <v>30</v>
      </c>
      <c r="AM25" s="304" t="s">
        <v>344</v>
      </c>
      <c r="AN25" s="305">
        <v>15.278</v>
      </c>
      <c r="AO25" s="305">
        <v>16.577</v>
      </c>
      <c r="AP25" s="306">
        <f t="shared" si="2"/>
        <v>16.577</v>
      </c>
      <c r="AQ25" s="322"/>
      <c r="AR25" s="323"/>
      <c r="AS25" s="314"/>
      <c r="AT25" s="324"/>
      <c r="AU25" s="313"/>
      <c r="AV25" s="314"/>
      <c r="AW25" s="314"/>
      <c r="AX25" s="315"/>
      <c r="AZ25" s="6" t="s">
        <v>30</v>
      </c>
      <c r="BA25" s="2" t="s">
        <v>161</v>
      </c>
      <c r="BB25" s="541">
        <v>17.918</v>
      </c>
      <c r="BC25" s="541">
        <v>15.982</v>
      </c>
      <c r="BD25" s="135">
        <v>17.918</v>
      </c>
      <c r="BN25" s="574" t="s">
        <v>30</v>
      </c>
      <c r="BO25" s="575" t="s">
        <v>733</v>
      </c>
      <c r="BP25" s="625">
        <v>16.399</v>
      </c>
      <c r="BQ25" s="586">
        <v>14.856</v>
      </c>
      <c r="BR25" s="582">
        <v>16.399</v>
      </c>
      <c r="CB25" s="6" t="s">
        <v>30</v>
      </c>
      <c r="CC25" s="348" t="s">
        <v>202</v>
      </c>
      <c r="CD25" s="541">
        <v>15.519</v>
      </c>
      <c r="CE25" s="541">
        <v>15.512</v>
      </c>
      <c r="CF25" s="135">
        <f t="shared" si="6"/>
        <v>15.519</v>
      </c>
      <c r="CG25" s="647"/>
      <c r="CH25" s="647"/>
      <c r="CI25" s="647"/>
      <c r="CJ25" s="647"/>
      <c r="CK25" s="647"/>
      <c r="CL25" s="647"/>
      <c r="CM25" s="647"/>
      <c r="CN25" s="647"/>
      <c r="CP25" s="6" t="s">
        <v>30</v>
      </c>
      <c r="CQ25" s="2" t="s">
        <v>48</v>
      </c>
      <c r="CR25" s="541">
        <v>16.644</v>
      </c>
      <c r="CS25" s="541">
        <v>16.388</v>
      </c>
      <c r="CT25" s="135">
        <v>16.644</v>
      </c>
      <c r="CW25" s="675"/>
      <c r="CX25" s="323"/>
      <c r="DB25" s="675"/>
      <c r="DD25" s="574" t="s">
        <v>30</v>
      </c>
      <c r="DE25" s="691" t="s">
        <v>104</v>
      </c>
      <c r="DF25" s="586">
        <v>15.094</v>
      </c>
      <c r="DG25" s="586">
        <v>16.299</v>
      </c>
      <c r="DH25" s="582">
        <f t="shared" si="7"/>
        <v>16.299</v>
      </c>
      <c r="DR25" s="733" t="s">
        <v>30</v>
      </c>
      <c r="DS25" s="734" t="s">
        <v>818</v>
      </c>
      <c r="DT25" s="735">
        <v>15.558</v>
      </c>
      <c r="DU25" s="735">
        <v>16.218</v>
      </c>
      <c r="DV25" s="736">
        <v>16.218</v>
      </c>
      <c r="DW25" s="750"/>
      <c r="DX25" s="750"/>
      <c r="DY25" s="750"/>
      <c r="DZ25" s="750"/>
      <c r="EA25" s="750"/>
      <c r="EB25" s="750"/>
      <c r="EC25" s="750"/>
      <c r="ED25" s="750"/>
    </row>
    <row r="26" spans="1:134" ht="12.75">
      <c r="A26" s="225" t="s">
        <v>31</v>
      </c>
      <c r="B26" s="226" t="s">
        <v>290</v>
      </c>
      <c r="C26" s="214">
        <v>24</v>
      </c>
      <c r="D26" s="215">
        <v>15.757</v>
      </c>
      <c r="E26" s="215">
        <v>16.86</v>
      </c>
      <c r="F26" s="216">
        <f t="shared" si="4"/>
        <v>16.86</v>
      </c>
      <c r="J26" s="224"/>
      <c r="K26" s="224"/>
      <c r="L26" s="224"/>
      <c r="M26" s="224"/>
      <c r="N26" s="224"/>
      <c r="P26" s="232"/>
      <c r="R26" s="252" t="s">
        <v>31</v>
      </c>
      <c r="S26" s="253" t="s">
        <v>285</v>
      </c>
      <c r="T26" s="254" t="s">
        <v>255</v>
      </c>
      <c r="U26" s="254">
        <v>47</v>
      </c>
      <c r="V26" s="255">
        <v>15.471</v>
      </c>
      <c r="W26" s="255">
        <v>16.686</v>
      </c>
      <c r="X26" s="256">
        <f t="shared" si="0"/>
        <v>16.686</v>
      </c>
      <c r="Y26" s="221"/>
      <c r="Z26" s="220"/>
      <c r="AA26" s="220"/>
      <c r="AB26" s="220"/>
      <c r="AC26" s="220"/>
      <c r="AD26" s="220"/>
      <c r="AE26" s="221"/>
      <c r="AF26" s="220"/>
      <c r="AG26" s="220"/>
      <c r="AH26" s="281"/>
      <c r="AI26" s="281"/>
      <c r="AL26" s="303" t="s">
        <v>31</v>
      </c>
      <c r="AM26" s="304" t="s">
        <v>166</v>
      </c>
      <c r="AN26" s="305">
        <v>16.196</v>
      </c>
      <c r="AO26" s="305">
        <v>16.803</v>
      </c>
      <c r="AP26" s="306">
        <f t="shared" si="2"/>
        <v>16.803</v>
      </c>
      <c r="AQ26" s="322"/>
      <c r="AR26" s="323"/>
      <c r="AS26" s="314"/>
      <c r="AT26" s="324"/>
      <c r="AU26" s="313"/>
      <c r="AV26" s="314"/>
      <c r="AW26" s="314"/>
      <c r="AX26" s="315"/>
      <c r="AZ26" s="6" t="s">
        <v>31</v>
      </c>
      <c r="BA26" s="2" t="s">
        <v>104</v>
      </c>
      <c r="BB26" s="541">
        <v>17.946</v>
      </c>
      <c r="BC26" s="541">
        <v>16.302</v>
      </c>
      <c r="BD26" s="135">
        <v>17.946</v>
      </c>
      <c r="BN26" s="574" t="s">
        <v>31</v>
      </c>
      <c r="BO26" s="575" t="s">
        <v>671</v>
      </c>
      <c r="BP26" s="625">
        <v>16.404</v>
      </c>
      <c r="BQ26" s="586">
        <v>14.937</v>
      </c>
      <c r="BR26" s="582">
        <v>16.404</v>
      </c>
      <c r="CB26" s="6" t="s">
        <v>31</v>
      </c>
      <c r="CC26" s="348" t="s">
        <v>183</v>
      </c>
      <c r="CD26" s="541">
        <v>14.29</v>
      </c>
      <c r="CE26" s="541">
        <v>15.537</v>
      </c>
      <c r="CF26" s="135">
        <f t="shared" si="6"/>
        <v>15.537</v>
      </c>
      <c r="CG26" s="647"/>
      <c r="CH26" s="647"/>
      <c r="CI26" s="647"/>
      <c r="CJ26" s="647"/>
      <c r="CK26" s="647"/>
      <c r="CL26" s="647"/>
      <c r="CM26" s="647"/>
      <c r="CN26" s="647"/>
      <c r="CP26" s="6" t="s">
        <v>31</v>
      </c>
      <c r="CQ26" s="2" t="s">
        <v>104</v>
      </c>
      <c r="CR26" s="541">
        <v>17.042</v>
      </c>
      <c r="CS26" s="541">
        <v>17.375</v>
      </c>
      <c r="CT26" s="135">
        <v>17.375</v>
      </c>
      <c r="CW26" s="675"/>
      <c r="CX26" s="323"/>
      <c r="DB26" s="675"/>
      <c r="DD26" s="574" t="s">
        <v>31</v>
      </c>
      <c r="DE26" s="691" t="s">
        <v>183</v>
      </c>
      <c r="DF26" s="586">
        <v>15.969</v>
      </c>
      <c r="DG26" s="586">
        <v>16.458</v>
      </c>
      <c r="DH26" s="582">
        <f t="shared" si="7"/>
        <v>16.458</v>
      </c>
      <c r="DR26" s="733" t="s">
        <v>31</v>
      </c>
      <c r="DS26" s="734" t="s">
        <v>259</v>
      </c>
      <c r="DT26" s="735">
        <v>16.226</v>
      </c>
      <c r="DU26" s="735">
        <v>15.792</v>
      </c>
      <c r="DV26" s="736">
        <v>16.226</v>
      </c>
      <c r="DW26" s="750"/>
      <c r="DX26" s="750"/>
      <c r="DY26" s="750"/>
      <c r="DZ26" s="750"/>
      <c r="EA26" s="750"/>
      <c r="EB26" s="750"/>
      <c r="EC26" s="750"/>
      <c r="ED26" s="750"/>
    </row>
    <row r="27" spans="1:134" ht="12.75">
      <c r="A27" s="225" t="s">
        <v>32</v>
      </c>
      <c r="B27" s="231" t="s">
        <v>186</v>
      </c>
      <c r="C27" s="214">
        <v>53</v>
      </c>
      <c r="D27" s="215">
        <v>16.901</v>
      </c>
      <c r="E27" s="215">
        <v>16.937</v>
      </c>
      <c r="F27" s="216">
        <f t="shared" si="4"/>
        <v>16.937</v>
      </c>
      <c r="J27" s="224"/>
      <c r="K27" s="224"/>
      <c r="L27" s="224"/>
      <c r="M27" s="224"/>
      <c r="N27" s="224"/>
      <c r="P27" s="232"/>
      <c r="R27" s="252" t="s">
        <v>32</v>
      </c>
      <c r="S27" s="253" t="s">
        <v>336</v>
      </c>
      <c r="T27" s="254" t="s">
        <v>253</v>
      </c>
      <c r="U27" s="254">
        <v>51</v>
      </c>
      <c r="V27" s="255">
        <v>17.12</v>
      </c>
      <c r="W27" s="255">
        <v>17.161</v>
      </c>
      <c r="X27" s="256">
        <f t="shared" si="0"/>
        <v>17.161</v>
      </c>
      <c r="Y27" s="221"/>
      <c r="Z27" s="220"/>
      <c r="AA27" s="220"/>
      <c r="AB27" s="220"/>
      <c r="AC27" s="220"/>
      <c r="AD27" s="220"/>
      <c r="AE27" s="221"/>
      <c r="AF27" s="220"/>
      <c r="AG27" s="220"/>
      <c r="AH27" s="281"/>
      <c r="AI27" s="281"/>
      <c r="AL27" s="303" t="s">
        <v>32</v>
      </c>
      <c r="AM27" s="304" t="s">
        <v>186</v>
      </c>
      <c r="AN27" s="305">
        <v>16.301</v>
      </c>
      <c r="AO27" s="305">
        <v>17.468</v>
      </c>
      <c r="AP27" s="306">
        <f t="shared" si="2"/>
        <v>17.468</v>
      </c>
      <c r="AQ27" s="322"/>
      <c r="AR27" s="323"/>
      <c r="AS27" s="314"/>
      <c r="AT27" s="324"/>
      <c r="AU27" s="313"/>
      <c r="AV27" s="314"/>
      <c r="AW27" s="314"/>
      <c r="AX27" s="315"/>
      <c r="AZ27" s="6" t="s">
        <v>32</v>
      </c>
      <c r="BA27" s="2" t="s">
        <v>179</v>
      </c>
      <c r="BB27" s="541">
        <v>18.523</v>
      </c>
      <c r="BC27" s="541">
        <v>14.058</v>
      </c>
      <c r="BD27" s="135">
        <v>18.523</v>
      </c>
      <c r="BN27" s="574" t="s">
        <v>32</v>
      </c>
      <c r="BO27" s="575" t="s">
        <v>120</v>
      </c>
      <c r="BP27" s="625">
        <v>16.205</v>
      </c>
      <c r="BQ27" s="586">
        <v>16.447</v>
      </c>
      <c r="BR27" s="582">
        <v>16.447</v>
      </c>
      <c r="CB27" s="6" t="s">
        <v>32</v>
      </c>
      <c r="CC27" s="348" t="s">
        <v>52</v>
      </c>
      <c r="CD27" s="541">
        <v>14.141</v>
      </c>
      <c r="CE27" s="541">
        <v>15.568</v>
      </c>
      <c r="CF27" s="135">
        <f t="shared" si="6"/>
        <v>15.568</v>
      </c>
      <c r="CG27" s="647"/>
      <c r="CH27" s="647"/>
      <c r="CI27" s="647"/>
      <c r="CJ27" s="647"/>
      <c r="CK27" s="647"/>
      <c r="CL27" s="647"/>
      <c r="CM27" s="647"/>
      <c r="CN27" s="647"/>
      <c r="CP27" s="6" t="s">
        <v>32</v>
      </c>
      <c r="CQ27" s="2" t="s">
        <v>344</v>
      </c>
      <c r="CR27" s="541">
        <v>15.449</v>
      </c>
      <c r="CS27" s="541">
        <v>17.495</v>
      </c>
      <c r="CT27" s="135">
        <v>17.495</v>
      </c>
      <c r="CW27" s="675"/>
      <c r="CX27" s="323"/>
      <c r="DB27" s="675"/>
      <c r="DD27" s="574" t="s">
        <v>32</v>
      </c>
      <c r="DE27" s="691" t="s">
        <v>96</v>
      </c>
      <c r="DF27" s="586">
        <v>17.125</v>
      </c>
      <c r="DG27" s="586">
        <v>16.527</v>
      </c>
      <c r="DH27" s="582">
        <f t="shared" si="7"/>
        <v>17.125</v>
      </c>
      <c r="DR27" s="733" t="s">
        <v>32</v>
      </c>
      <c r="DS27" s="734" t="s">
        <v>53</v>
      </c>
      <c r="DT27" s="735">
        <v>16.337</v>
      </c>
      <c r="DU27" s="735">
        <v>14.738</v>
      </c>
      <c r="DV27" s="736">
        <v>16.337</v>
      </c>
      <c r="DW27" s="750"/>
      <c r="DX27" s="750"/>
      <c r="DY27" s="750"/>
      <c r="DZ27" s="750"/>
      <c r="EA27" s="750"/>
      <c r="EB27" s="750"/>
      <c r="EC27" s="750"/>
      <c r="ED27" s="750"/>
    </row>
    <row r="28" spans="1:134" ht="12.75">
      <c r="A28" s="225" t="s">
        <v>33</v>
      </c>
      <c r="B28" s="226" t="s">
        <v>320</v>
      </c>
      <c r="C28" s="214">
        <v>39</v>
      </c>
      <c r="D28" s="215">
        <v>17.017</v>
      </c>
      <c r="E28" s="215">
        <v>17.452</v>
      </c>
      <c r="F28" s="216">
        <f t="shared" si="4"/>
        <v>17.452</v>
      </c>
      <c r="J28" s="224"/>
      <c r="K28" s="224"/>
      <c r="L28" s="224"/>
      <c r="M28" s="224"/>
      <c r="N28" s="224"/>
      <c r="P28" s="232"/>
      <c r="R28" s="252" t="s">
        <v>33</v>
      </c>
      <c r="S28" s="253" t="s">
        <v>320</v>
      </c>
      <c r="T28" s="254" t="s">
        <v>249</v>
      </c>
      <c r="U28" s="254">
        <v>21</v>
      </c>
      <c r="V28" s="255">
        <v>17.327</v>
      </c>
      <c r="W28" s="255">
        <v>16.87</v>
      </c>
      <c r="X28" s="256">
        <f t="shared" si="0"/>
        <v>17.327</v>
      </c>
      <c r="Y28" s="221"/>
      <c r="Z28" s="220"/>
      <c r="AA28" s="220"/>
      <c r="AB28" s="220"/>
      <c r="AC28" s="220"/>
      <c r="AD28" s="220"/>
      <c r="AE28" s="221"/>
      <c r="AF28" s="220"/>
      <c r="AG28" s="220"/>
      <c r="AH28" s="281"/>
      <c r="AI28" s="281"/>
      <c r="AL28" s="303" t="s">
        <v>33</v>
      </c>
      <c r="AM28" s="304" t="s">
        <v>352</v>
      </c>
      <c r="AN28" s="305">
        <v>17.831</v>
      </c>
      <c r="AO28" s="305">
        <v>16.157</v>
      </c>
      <c r="AP28" s="306">
        <f t="shared" si="2"/>
        <v>17.831</v>
      </c>
      <c r="AQ28" s="322"/>
      <c r="AR28" s="323"/>
      <c r="AS28" s="314"/>
      <c r="AT28" s="324"/>
      <c r="AU28" s="313"/>
      <c r="AV28" s="314"/>
      <c r="AW28" s="314"/>
      <c r="AX28" s="315"/>
      <c r="AZ28" s="6" t="s">
        <v>33</v>
      </c>
      <c r="BA28" s="2" t="s">
        <v>671</v>
      </c>
      <c r="BB28" s="541">
        <v>19.613</v>
      </c>
      <c r="BC28" s="541">
        <v>16.274</v>
      </c>
      <c r="BD28" s="135">
        <v>19.613</v>
      </c>
      <c r="BN28" s="574" t="s">
        <v>33</v>
      </c>
      <c r="BO28" s="575" t="s">
        <v>108</v>
      </c>
      <c r="BP28" s="625">
        <v>16.466</v>
      </c>
      <c r="BQ28" s="586">
        <v>14.036</v>
      </c>
      <c r="BR28" s="582">
        <v>16.466</v>
      </c>
      <c r="CB28" s="6" t="s">
        <v>33</v>
      </c>
      <c r="CC28" s="348" t="s">
        <v>290</v>
      </c>
      <c r="CD28" s="541">
        <v>15.575</v>
      </c>
      <c r="CE28" s="541">
        <v>15.326</v>
      </c>
      <c r="CF28" s="135">
        <f t="shared" si="6"/>
        <v>15.575</v>
      </c>
      <c r="CG28" s="647"/>
      <c r="CH28" s="647"/>
      <c r="CI28" s="647"/>
      <c r="CJ28" s="647"/>
      <c r="CK28" s="647"/>
      <c r="CL28" s="647"/>
      <c r="CM28" s="647"/>
      <c r="CN28" s="647"/>
      <c r="CP28" s="6" t="s">
        <v>33</v>
      </c>
      <c r="CQ28" s="2" t="s">
        <v>772</v>
      </c>
      <c r="CR28" s="541">
        <v>17.625</v>
      </c>
      <c r="CS28" s="541">
        <v>17.143</v>
      </c>
      <c r="CT28" s="135">
        <v>17.625</v>
      </c>
      <c r="CW28" s="675"/>
      <c r="CX28" s="323"/>
      <c r="DB28" s="675"/>
      <c r="DD28" s="574" t="s">
        <v>33</v>
      </c>
      <c r="DE28" s="691" t="s">
        <v>769</v>
      </c>
      <c r="DF28" s="586">
        <v>15.046</v>
      </c>
      <c r="DG28" s="586">
        <v>17.991</v>
      </c>
      <c r="DH28" s="582">
        <f t="shared" si="7"/>
        <v>17.991</v>
      </c>
      <c r="DR28" s="733" t="s">
        <v>33</v>
      </c>
      <c r="DS28" s="734" t="s">
        <v>821</v>
      </c>
      <c r="DT28" s="735">
        <v>16.371</v>
      </c>
      <c r="DU28" s="735">
        <v>15.728</v>
      </c>
      <c r="DV28" s="736">
        <v>16.371</v>
      </c>
      <c r="DW28" s="750"/>
      <c r="DX28" s="750"/>
      <c r="DY28" s="750"/>
      <c r="DZ28" s="750"/>
      <c r="EA28" s="750"/>
      <c r="EB28" s="750"/>
      <c r="EC28" s="750"/>
      <c r="ED28" s="750"/>
    </row>
    <row r="29" spans="1:134" ht="12.75">
      <c r="A29" s="225" t="s">
        <v>34</v>
      </c>
      <c r="B29" s="226" t="s">
        <v>324</v>
      </c>
      <c r="C29" s="214">
        <v>32</v>
      </c>
      <c r="D29" s="215">
        <v>17.035</v>
      </c>
      <c r="E29" s="215">
        <v>17.722</v>
      </c>
      <c r="F29" s="216">
        <f t="shared" si="4"/>
        <v>17.722</v>
      </c>
      <c r="J29" s="224"/>
      <c r="K29" s="224"/>
      <c r="L29" s="224"/>
      <c r="M29" s="224"/>
      <c r="N29" s="224"/>
      <c r="R29" s="252" t="s">
        <v>34</v>
      </c>
      <c r="S29" s="253" t="s">
        <v>276</v>
      </c>
      <c r="T29" s="254" t="s">
        <v>248</v>
      </c>
      <c r="U29" s="254">
        <v>31</v>
      </c>
      <c r="V29" s="255">
        <v>18.554</v>
      </c>
      <c r="W29" s="255">
        <v>18.197</v>
      </c>
      <c r="X29" s="256">
        <f t="shared" si="0"/>
        <v>18.554</v>
      </c>
      <c r="Y29" s="221"/>
      <c r="Z29" s="220"/>
      <c r="AA29" s="220"/>
      <c r="AB29" s="220"/>
      <c r="AC29" s="220"/>
      <c r="AD29" s="220"/>
      <c r="AE29" s="221"/>
      <c r="AF29" s="220"/>
      <c r="AG29" s="220"/>
      <c r="AH29" s="281"/>
      <c r="AI29" s="281"/>
      <c r="AL29" s="303" t="s">
        <v>34</v>
      </c>
      <c r="AM29" s="304" t="s">
        <v>211</v>
      </c>
      <c r="AN29" s="305">
        <v>21.074</v>
      </c>
      <c r="AO29" s="305">
        <v>14.526</v>
      </c>
      <c r="AP29" s="306">
        <f t="shared" si="2"/>
        <v>21.074</v>
      </c>
      <c r="AQ29" s="322"/>
      <c r="AR29" s="323"/>
      <c r="AS29" s="314"/>
      <c r="AT29" s="324"/>
      <c r="AU29" s="313"/>
      <c r="AV29" s="314"/>
      <c r="AW29" s="314"/>
      <c r="AX29" s="315"/>
      <c r="AZ29" s="6" t="s">
        <v>34</v>
      </c>
      <c r="BA29" s="2" t="s">
        <v>352</v>
      </c>
      <c r="BB29" s="541">
        <v>17.731</v>
      </c>
      <c r="BC29" s="541">
        <v>21.32</v>
      </c>
      <c r="BD29" s="135">
        <v>21.32</v>
      </c>
      <c r="BN29" s="574" t="s">
        <v>34</v>
      </c>
      <c r="BO29" s="575" t="s">
        <v>53</v>
      </c>
      <c r="BP29" s="625">
        <v>15.981</v>
      </c>
      <c r="BQ29" s="586">
        <v>16.706</v>
      </c>
      <c r="BR29" s="582">
        <v>16.706</v>
      </c>
      <c r="CB29" s="6" t="s">
        <v>34</v>
      </c>
      <c r="CC29" s="348" t="s">
        <v>108</v>
      </c>
      <c r="CD29" s="541">
        <v>15.903</v>
      </c>
      <c r="CE29" s="541">
        <v>14.081</v>
      </c>
      <c r="CF29" s="135">
        <f t="shared" si="6"/>
        <v>15.903</v>
      </c>
      <c r="CH29" s="314"/>
      <c r="CP29" s="6" t="s">
        <v>34</v>
      </c>
      <c r="CQ29" s="2" t="s">
        <v>347</v>
      </c>
      <c r="CR29" s="541">
        <v>17.746</v>
      </c>
      <c r="CS29" s="541">
        <v>15.83</v>
      </c>
      <c r="CT29" s="135">
        <v>17.746</v>
      </c>
      <c r="CW29" s="675"/>
      <c r="CX29" s="323"/>
      <c r="DB29" s="675"/>
      <c r="DD29" s="574" t="s">
        <v>34</v>
      </c>
      <c r="DE29" s="691" t="s">
        <v>103</v>
      </c>
      <c r="DF29" s="586">
        <v>16.065</v>
      </c>
      <c r="DG29" s="586">
        <v>18.261</v>
      </c>
      <c r="DH29" s="582">
        <f t="shared" si="7"/>
        <v>18.261</v>
      </c>
      <c r="DR29" s="733" t="s">
        <v>34</v>
      </c>
      <c r="DS29" s="734" t="s">
        <v>101</v>
      </c>
      <c r="DT29" s="735">
        <v>16.406</v>
      </c>
      <c r="DU29" s="735">
        <v>14.392</v>
      </c>
      <c r="DV29" s="736">
        <v>16.406</v>
      </c>
      <c r="DW29" s="750"/>
      <c r="DX29" s="750"/>
      <c r="DY29" s="750"/>
      <c r="DZ29" s="750"/>
      <c r="EA29" s="750"/>
      <c r="EB29" s="750"/>
      <c r="EC29" s="750"/>
      <c r="ED29" s="750"/>
    </row>
    <row r="30" spans="1:134" ht="12.75">
      <c r="A30" s="225" t="s">
        <v>35</v>
      </c>
      <c r="B30" s="231" t="s">
        <v>48</v>
      </c>
      <c r="C30" s="214">
        <v>31</v>
      </c>
      <c r="D30" s="215">
        <v>21.946</v>
      </c>
      <c r="E30" s="215">
        <v>21.405</v>
      </c>
      <c r="F30" s="216">
        <f t="shared" si="4"/>
        <v>21.946</v>
      </c>
      <c r="R30" s="252" t="s">
        <v>35</v>
      </c>
      <c r="S30" s="253" t="s">
        <v>337</v>
      </c>
      <c r="T30" s="254" t="s">
        <v>247</v>
      </c>
      <c r="U30" s="254">
        <v>9</v>
      </c>
      <c r="V30" s="255">
        <v>20.521</v>
      </c>
      <c r="W30" s="255">
        <v>20.273</v>
      </c>
      <c r="X30" s="256">
        <f t="shared" si="0"/>
        <v>20.521</v>
      </c>
      <c r="Y30" s="221"/>
      <c r="Z30" s="220"/>
      <c r="AA30" s="220"/>
      <c r="AB30" s="220"/>
      <c r="AC30" s="220"/>
      <c r="AD30" s="220"/>
      <c r="AE30" s="221"/>
      <c r="AF30" s="220"/>
      <c r="AG30" s="220"/>
      <c r="AH30" s="281"/>
      <c r="AI30" s="281"/>
      <c r="AL30" s="303" t="s">
        <v>35</v>
      </c>
      <c r="AM30" s="304" t="s">
        <v>64</v>
      </c>
      <c r="AN30" s="305">
        <v>23.742</v>
      </c>
      <c r="AO30" s="305">
        <v>23.542</v>
      </c>
      <c r="AP30" s="306">
        <f t="shared" si="2"/>
        <v>23.742</v>
      </c>
      <c r="AQ30" s="322"/>
      <c r="AR30" s="323"/>
      <c r="AS30" s="314"/>
      <c r="AT30" s="324"/>
      <c r="AU30" s="313"/>
      <c r="AV30" s="314"/>
      <c r="AW30" s="314"/>
      <c r="AX30" s="315"/>
      <c r="AZ30" s="6" t="s">
        <v>35</v>
      </c>
      <c r="BA30" s="2" t="s">
        <v>269</v>
      </c>
      <c r="BB30" s="541">
        <v>18.973</v>
      </c>
      <c r="BC30" s="541">
        <v>21.656</v>
      </c>
      <c r="BD30" s="135">
        <v>21.656</v>
      </c>
      <c r="BN30" s="574" t="s">
        <v>35</v>
      </c>
      <c r="BO30" s="575" t="s">
        <v>322</v>
      </c>
      <c r="BP30" s="625">
        <v>15.03</v>
      </c>
      <c r="BQ30" s="586">
        <v>16.742</v>
      </c>
      <c r="BR30" s="582">
        <v>16.742</v>
      </c>
      <c r="CB30" s="6" t="s">
        <v>35</v>
      </c>
      <c r="CC30" s="348" t="s">
        <v>322</v>
      </c>
      <c r="CD30" s="541">
        <v>16.471</v>
      </c>
      <c r="CE30" s="541">
        <v>15.679</v>
      </c>
      <c r="CF30" s="135">
        <f t="shared" si="6"/>
        <v>16.471</v>
      </c>
      <c r="CP30" s="6" t="s">
        <v>35</v>
      </c>
      <c r="CQ30" s="2" t="s">
        <v>669</v>
      </c>
      <c r="CR30" s="541">
        <v>15.998</v>
      </c>
      <c r="CS30" s="541">
        <v>17.829</v>
      </c>
      <c r="CT30" s="135">
        <v>17.829</v>
      </c>
      <c r="CX30" s="315"/>
      <c r="DB30" s="675"/>
      <c r="DD30" s="574" t="s">
        <v>35</v>
      </c>
      <c r="DE30" s="691" t="s">
        <v>120</v>
      </c>
      <c r="DF30" s="586">
        <v>18.492</v>
      </c>
      <c r="DG30" s="586">
        <v>17.7</v>
      </c>
      <c r="DH30" s="582">
        <f t="shared" si="7"/>
        <v>18.492</v>
      </c>
      <c r="DR30" s="733" t="s">
        <v>35</v>
      </c>
      <c r="DS30" s="734" t="s">
        <v>103</v>
      </c>
      <c r="DT30" s="735">
        <v>15.833</v>
      </c>
      <c r="DU30" s="735">
        <v>16.552</v>
      </c>
      <c r="DV30" s="736">
        <v>16.552</v>
      </c>
      <c r="DW30" s="750"/>
      <c r="DX30" s="750"/>
      <c r="DY30" s="750"/>
      <c r="DZ30" s="750"/>
      <c r="EA30" s="750"/>
      <c r="EB30" s="750"/>
      <c r="EC30" s="750"/>
      <c r="ED30" s="750"/>
    </row>
    <row r="31" spans="1:134" ht="12.75">
      <c r="A31" s="225" t="s">
        <v>36</v>
      </c>
      <c r="B31" s="226" t="s">
        <v>155</v>
      </c>
      <c r="C31" s="214">
        <v>46</v>
      </c>
      <c r="D31" s="215">
        <v>27.743</v>
      </c>
      <c r="E31" s="215">
        <v>27.157</v>
      </c>
      <c r="F31" s="216">
        <f t="shared" si="4"/>
        <v>27.743</v>
      </c>
      <c r="R31" s="252" t="s">
        <v>36</v>
      </c>
      <c r="S31" s="253" t="s">
        <v>64</v>
      </c>
      <c r="T31" s="254" t="s">
        <v>248</v>
      </c>
      <c r="U31" s="254">
        <v>15</v>
      </c>
      <c r="V31" s="255">
        <v>21.161</v>
      </c>
      <c r="W31" s="255">
        <v>21.227</v>
      </c>
      <c r="X31" s="256">
        <f t="shared" si="0"/>
        <v>21.227</v>
      </c>
      <c r="Y31" s="221"/>
      <c r="Z31" s="220"/>
      <c r="AA31" s="220"/>
      <c r="AB31" s="220"/>
      <c r="AC31" s="220"/>
      <c r="AD31" s="220"/>
      <c r="AE31" s="221"/>
      <c r="AF31" s="220"/>
      <c r="AG31" s="220"/>
      <c r="AH31" s="281"/>
      <c r="AI31" s="281"/>
      <c r="AL31" s="303" t="s">
        <v>36</v>
      </c>
      <c r="AM31" s="304" t="s">
        <v>165</v>
      </c>
      <c r="AN31" s="305">
        <v>25.284</v>
      </c>
      <c r="AO31" s="305">
        <v>24.87</v>
      </c>
      <c r="AP31" s="306">
        <f t="shared" si="2"/>
        <v>25.284</v>
      </c>
      <c r="AQ31" s="322"/>
      <c r="AR31" s="323"/>
      <c r="AS31" s="314"/>
      <c r="AT31" s="324"/>
      <c r="AU31" s="313"/>
      <c r="AV31" s="314"/>
      <c r="AW31" s="314"/>
      <c r="AX31" s="315"/>
      <c r="AZ31" s="6" t="s">
        <v>36</v>
      </c>
      <c r="BA31" s="2" t="s">
        <v>64</v>
      </c>
      <c r="BB31" s="541">
        <v>24.055</v>
      </c>
      <c r="BC31" s="541">
        <v>26.135</v>
      </c>
      <c r="BD31" s="135">
        <v>26.135</v>
      </c>
      <c r="BN31" s="574" t="s">
        <v>36</v>
      </c>
      <c r="BO31" s="575" t="s">
        <v>211</v>
      </c>
      <c r="BP31" s="625">
        <v>16.768</v>
      </c>
      <c r="BQ31" s="586">
        <v>14.243</v>
      </c>
      <c r="BR31" s="582">
        <v>16.768</v>
      </c>
      <c r="CB31" s="6" t="s">
        <v>36</v>
      </c>
      <c r="CC31" s="348" t="s">
        <v>364</v>
      </c>
      <c r="CD31" s="541">
        <v>16.032</v>
      </c>
      <c r="CE31" s="541">
        <v>16.607</v>
      </c>
      <c r="CF31" s="135">
        <f t="shared" si="6"/>
        <v>16.607</v>
      </c>
      <c r="CG31" s="315"/>
      <c r="CH31" s="315"/>
      <c r="CI31" s="315"/>
      <c r="CJ31" s="315"/>
      <c r="CK31" s="315"/>
      <c r="CL31" s="315"/>
      <c r="CM31" s="315"/>
      <c r="CN31" s="315"/>
      <c r="CP31" s="6" t="s">
        <v>36</v>
      </c>
      <c r="CQ31" s="2" t="s">
        <v>259</v>
      </c>
      <c r="CR31" s="541">
        <v>18.005</v>
      </c>
      <c r="CS31" s="541">
        <v>17.476</v>
      </c>
      <c r="CT31" s="135">
        <v>18.005</v>
      </c>
      <c r="CX31" s="315"/>
      <c r="DB31" s="675"/>
      <c r="DD31" s="574" t="s">
        <v>36</v>
      </c>
      <c r="DE31" s="691" t="s">
        <v>108</v>
      </c>
      <c r="DF31" s="586">
        <v>14.653</v>
      </c>
      <c r="DG31" s="586">
        <v>14.99</v>
      </c>
      <c r="DH31" s="582" t="s">
        <v>102</v>
      </c>
      <c r="DR31" s="733" t="s">
        <v>36</v>
      </c>
      <c r="DS31" s="734" t="s">
        <v>120</v>
      </c>
      <c r="DT31" s="735">
        <v>16.841</v>
      </c>
      <c r="DU31" s="735">
        <v>15.745</v>
      </c>
      <c r="DV31" s="736">
        <v>16.841</v>
      </c>
      <c r="DW31" s="750"/>
      <c r="DX31" s="750"/>
      <c r="DY31" s="750"/>
      <c r="DZ31" s="750"/>
      <c r="EA31" s="750"/>
      <c r="EB31" s="750"/>
      <c r="EC31" s="750"/>
      <c r="ED31" s="750"/>
    </row>
    <row r="32" spans="1:134" ht="12.75">
      <c r="A32" s="225" t="s">
        <v>37</v>
      </c>
      <c r="B32" s="226" t="s">
        <v>46</v>
      </c>
      <c r="C32" s="214">
        <v>8</v>
      </c>
      <c r="D32" s="215">
        <v>15.995</v>
      </c>
      <c r="E32" s="215" t="s">
        <v>102</v>
      </c>
      <c r="F32" s="216" t="s">
        <v>102</v>
      </c>
      <c r="R32" s="252" t="s">
        <v>37</v>
      </c>
      <c r="S32" s="253" t="s">
        <v>278</v>
      </c>
      <c r="T32" s="254" t="s">
        <v>249</v>
      </c>
      <c r="U32" s="254">
        <v>32</v>
      </c>
      <c r="V32" s="255">
        <v>21.587</v>
      </c>
      <c r="W32" s="255">
        <v>17.368</v>
      </c>
      <c r="X32" s="256">
        <f t="shared" si="0"/>
        <v>21.587</v>
      </c>
      <c r="Y32" s="221"/>
      <c r="Z32" s="220"/>
      <c r="AA32" s="220"/>
      <c r="AB32" s="220"/>
      <c r="AC32" s="220"/>
      <c r="AD32" s="220"/>
      <c r="AE32" s="221"/>
      <c r="AF32" s="220"/>
      <c r="AG32" s="220"/>
      <c r="AH32" s="281"/>
      <c r="AI32" s="281"/>
      <c r="AL32" s="303" t="s">
        <v>37</v>
      </c>
      <c r="AM32" s="304" t="s">
        <v>342</v>
      </c>
      <c r="AN32" s="305">
        <v>23.297</v>
      </c>
      <c r="AO32" s="305">
        <v>28.21</v>
      </c>
      <c r="AP32" s="306">
        <f t="shared" si="2"/>
        <v>28.21</v>
      </c>
      <c r="AQ32" s="322"/>
      <c r="AR32" s="323"/>
      <c r="AS32" s="314"/>
      <c r="AT32" s="324"/>
      <c r="AU32" s="313"/>
      <c r="AV32" s="314"/>
      <c r="AW32" s="314"/>
      <c r="AX32" s="315"/>
      <c r="AZ32" s="339" t="s">
        <v>37</v>
      </c>
      <c r="BA32" s="549" t="s">
        <v>348</v>
      </c>
      <c r="BB32" s="546">
        <v>16.031</v>
      </c>
      <c r="BC32" s="546">
        <v>31.132</v>
      </c>
      <c r="BD32" s="344">
        <v>31.132</v>
      </c>
      <c r="BN32" s="574" t="s">
        <v>37</v>
      </c>
      <c r="BO32" s="575" t="s">
        <v>344</v>
      </c>
      <c r="BP32" s="625">
        <v>15.994</v>
      </c>
      <c r="BQ32" s="586">
        <v>17.092</v>
      </c>
      <c r="BR32" s="582">
        <v>17.092</v>
      </c>
      <c r="CB32" s="6" t="s">
        <v>37</v>
      </c>
      <c r="CC32" s="348" t="s">
        <v>160</v>
      </c>
      <c r="CD32" s="541">
        <v>17.252</v>
      </c>
      <c r="CE32" s="541">
        <v>17.478</v>
      </c>
      <c r="CF32" s="135">
        <f t="shared" si="6"/>
        <v>17.478</v>
      </c>
      <c r="CG32" s="315"/>
      <c r="CH32" s="315"/>
      <c r="CI32" s="315"/>
      <c r="CJ32" s="315"/>
      <c r="CK32" s="315"/>
      <c r="CL32" s="315"/>
      <c r="CM32" s="315"/>
      <c r="CN32" s="315"/>
      <c r="CP32" s="6" t="s">
        <v>37</v>
      </c>
      <c r="CQ32" s="2" t="s">
        <v>182</v>
      </c>
      <c r="CR32" s="541">
        <v>15.228</v>
      </c>
      <c r="CS32" s="541">
        <v>18.115</v>
      </c>
      <c r="CT32" s="135">
        <v>18.115</v>
      </c>
      <c r="CX32" s="315"/>
      <c r="DB32" s="675"/>
      <c r="DD32" s="574" t="s">
        <v>37</v>
      </c>
      <c r="DE32" s="691" t="s">
        <v>64</v>
      </c>
      <c r="DF32" s="586" t="s">
        <v>102</v>
      </c>
      <c r="DG32" s="586" t="s">
        <v>102</v>
      </c>
      <c r="DH32" s="582" t="s">
        <v>102</v>
      </c>
      <c r="DR32" s="733" t="s">
        <v>37</v>
      </c>
      <c r="DS32" s="734" t="s">
        <v>668</v>
      </c>
      <c r="DT32" s="735">
        <v>15.263</v>
      </c>
      <c r="DU32" s="735">
        <v>17.058</v>
      </c>
      <c r="DV32" s="736">
        <v>17.058</v>
      </c>
      <c r="DW32" s="750"/>
      <c r="DX32" s="750"/>
      <c r="DY32" s="750"/>
      <c r="DZ32" s="750"/>
      <c r="EA32" s="750"/>
      <c r="EB32" s="750"/>
      <c r="EC32" s="750"/>
      <c r="ED32" s="750"/>
    </row>
    <row r="33" spans="1:134" ht="12.75">
      <c r="A33" s="201" t="s">
        <v>38</v>
      </c>
      <c r="B33" s="96" t="s">
        <v>113</v>
      </c>
      <c r="C33" s="95">
        <v>10</v>
      </c>
      <c r="D33" s="104" t="s">
        <v>102</v>
      </c>
      <c r="E33" s="104" t="s">
        <v>102</v>
      </c>
      <c r="F33" s="106" t="s">
        <v>102</v>
      </c>
      <c r="G33" s="221"/>
      <c r="H33" s="221"/>
      <c r="I33" s="221"/>
      <c r="J33" s="220"/>
      <c r="K33" s="220"/>
      <c r="L33" s="220"/>
      <c r="M33" s="220"/>
      <c r="N33" s="220"/>
      <c r="O33" s="221"/>
      <c r="P33" s="221"/>
      <c r="Q33" s="388"/>
      <c r="R33" s="252" t="s">
        <v>38</v>
      </c>
      <c r="S33" s="253" t="s">
        <v>165</v>
      </c>
      <c r="T33" s="254" t="s">
        <v>248</v>
      </c>
      <c r="U33" s="254">
        <v>24</v>
      </c>
      <c r="V33" s="255">
        <v>24.815</v>
      </c>
      <c r="W33" s="255">
        <v>25.454</v>
      </c>
      <c r="X33" s="256">
        <f t="shared" si="0"/>
        <v>25.454</v>
      </c>
      <c r="Y33" s="221"/>
      <c r="Z33" s="220"/>
      <c r="AA33" s="220"/>
      <c r="AB33" s="220"/>
      <c r="AC33" s="220"/>
      <c r="AD33" s="220"/>
      <c r="AE33" s="221"/>
      <c r="AF33" s="220"/>
      <c r="AG33" s="220"/>
      <c r="AH33" s="281"/>
      <c r="AI33" s="281"/>
      <c r="AL33" s="316" t="s">
        <v>38</v>
      </c>
      <c r="AM33" s="317" t="s">
        <v>113</v>
      </c>
      <c r="AN33" s="309">
        <v>32.43</v>
      </c>
      <c r="AO33" s="309">
        <v>15.757</v>
      </c>
      <c r="AP33" s="310">
        <f t="shared" si="2"/>
        <v>32.43</v>
      </c>
      <c r="AQ33" s="326"/>
      <c r="AR33" s="323"/>
      <c r="AS33" s="314"/>
      <c r="AT33" s="324"/>
      <c r="AU33" s="313"/>
      <c r="AV33" s="314"/>
      <c r="AW33" s="314"/>
      <c r="AX33" s="315"/>
      <c r="AZ33" s="339" t="s">
        <v>38</v>
      </c>
      <c r="BA33" s="549" t="s">
        <v>58</v>
      </c>
      <c r="BB33" s="546" t="s">
        <v>102</v>
      </c>
      <c r="BC33" s="546" t="s">
        <v>102</v>
      </c>
      <c r="BD33" s="344" t="s">
        <v>102</v>
      </c>
      <c r="BN33" s="574" t="s">
        <v>38</v>
      </c>
      <c r="BO33" s="575" t="s">
        <v>479</v>
      </c>
      <c r="BP33" s="625">
        <v>17.216</v>
      </c>
      <c r="BQ33" s="586">
        <v>16.459</v>
      </c>
      <c r="BR33" s="582">
        <v>17.216</v>
      </c>
      <c r="CB33" s="6" t="s">
        <v>38</v>
      </c>
      <c r="CC33" s="348" t="s">
        <v>479</v>
      </c>
      <c r="CD33" s="541">
        <v>16.807</v>
      </c>
      <c r="CE33" s="541">
        <v>17.539</v>
      </c>
      <c r="CF33" s="135">
        <f t="shared" si="6"/>
        <v>17.539</v>
      </c>
      <c r="CG33" s="315"/>
      <c r="CH33" s="315"/>
      <c r="CI33" s="315"/>
      <c r="CJ33" s="315"/>
      <c r="CK33" s="315"/>
      <c r="CL33" s="315"/>
      <c r="CM33" s="315"/>
      <c r="CN33" s="315"/>
      <c r="CP33" s="6" t="s">
        <v>38</v>
      </c>
      <c r="CQ33" s="2" t="s">
        <v>671</v>
      </c>
      <c r="CR33" s="541">
        <v>18.535</v>
      </c>
      <c r="CS33" s="541">
        <v>18.095</v>
      </c>
      <c r="CT33" s="135">
        <v>18.535</v>
      </c>
      <c r="CX33" s="315"/>
      <c r="DB33" s="675"/>
      <c r="DD33" s="574" t="s">
        <v>38</v>
      </c>
      <c r="DE33" s="691" t="s">
        <v>162</v>
      </c>
      <c r="DF33" s="586" t="s">
        <v>102</v>
      </c>
      <c r="DG33" s="586" t="s">
        <v>102</v>
      </c>
      <c r="DH33" s="582" t="s">
        <v>102</v>
      </c>
      <c r="DI33" s="699"/>
      <c r="DJ33" s="281"/>
      <c r="DK33" s="700"/>
      <c r="DL33" s="281"/>
      <c r="DM33" s="281"/>
      <c r="DO33" s="695"/>
      <c r="DP33" s="629"/>
      <c r="DR33" s="733" t="s">
        <v>38</v>
      </c>
      <c r="DS33" s="734" t="s">
        <v>803</v>
      </c>
      <c r="DT33" s="735">
        <v>16.012</v>
      </c>
      <c r="DU33" s="735">
        <v>17.122</v>
      </c>
      <c r="DV33" s="736">
        <v>17.122</v>
      </c>
      <c r="DW33" s="750"/>
      <c r="DX33" s="750"/>
      <c r="DY33" s="750"/>
      <c r="DZ33" s="750"/>
      <c r="EA33" s="750"/>
      <c r="EB33" s="750"/>
      <c r="EC33" s="750"/>
      <c r="ED33" s="750"/>
    </row>
    <row r="34" spans="1:134" ht="12.75">
      <c r="A34" s="208" t="s">
        <v>39</v>
      </c>
      <c r="B34" s="213" t="s">
        <v>108</v>
      </c>
      <c r="C34" s="214">
        <v>11</v>
      </c>
      <c r="D34" s="215">
        <v>14.633</v>
      </c>
      <c r="E34" s="215">
        <v>15.008</v>
      </c>
      <c r="F34" s="216" t="s">
        <v>102</v>
      </c>
      <c r="R34" s="268" t="s">
        <v>39</v>
      </c>
      <c r="S34" s="269" t="s">
        <v>113</v>
      </c>
      <c r="T34" s="259" t="s">
        <v>248</v>
      </c>
      <c r="U34" s="259">
        <v>7</v>
      </c>
      <c r="V34" s="260" t="s">
        <v>102</v>
      </c>
      <c r="W34" s="260">
        <v>15.464</v>
      </c>
      <c r="X34" s="261" t="s">
        <v>102</v>
      </c>
      <c r="Y34" s="221"/>
      <c r="Z34" s="220"/>
      <c r="AA34" s="220"/>
      <c r="AB34" s="220"/>
      <c r="AC34" s="220"/>
      <c r="AD34" s="220"/>
      <c r="AE34" s="221"/>
      <c r="AF34" s="220"/>
      <c r="AG34" s="220"/>
      <c r="AH34" s="281"/>
      <c r="AI34" s="281"/>
      <c r="AL34" s="316" t="s">
        <v>39</v>
      </c>
      <c r="AM34" s="317" t="s">
        <v>58</v>
      </c>
      <c r="AN34" s="309" t="s">
        <v>102</v>
      </c>
      <c r="AO34" s="309" t="s">
        <v>102</v>
      </c>
      <c r="AP34" s="310" t="str">
        <f t="shared" si="2"/>
        <v>NP</v>
      </c>
      <c r="AQ34" s="326"/>
      <c r="AR34" s="323"/>
      <c r="AS34" s="314"/>
      <c r="AT34" s="324"/>
      <c r="AU34" s="313"/>
      <c r="AV34" s="314"/>
      <c r="AW34" s="314"/>
      <c r="AX34" s="315"/>
      <c r="AZ34" s="6" t="s">
        <v>39</v>
      </c>
      <c r="BA34" s="2" t="s">
        <v>211</v>
      </c>
      <c r="BB34" s="541" t="s">
        <v>102</v>
      </c>
      <c r="BC34" s="541" t="s">
        <v>102</v>
      </c>
      <c r="BD34" s="135" t="s">
        <v>102</v>
      </c>
      <c r="BN34" s="574" t="s">
        <v>39</v>
      </c>
      <c r="BO34" s="575" t="s">
        <v>347</v>
      </c>
      <c r="BP34" s="625">
        <v>18.105</v>
      </c>
      <c r="BQ34" s="586">
        <v>15.049</v>
      </c>
      <c r="BR34" s="582">
        <v>18.105</v>
      </c>
      <c r="CB34" s="6" t="s">
        <v>39</v>
      </c>
      <c r="CC34" s="348" t="s">
        <v>104</v>
      </c>
      <c r="CD34" s="541">
        <v>16.87</v>
      </c>
      <c r="CE34" s="541">
        <v>18.578</v>
      </c>
      <c r="CF34" s="135">
        <f t="shared" si="6"/>
        <v>18.578</v>
      </c>
      <c r="CG34" s="315"/>
      <c r="CH34" s="315"/>
      <c r="CI34" s="315"/>
      <c r="CJ34" s="315"/>
      <c r="CK34" s="315"/>
      <c r="CL34" s="315"/>
      <c r="CM34" s="315"/>
      <c r="CN34" s="315"/>
      <c r="CP34" s="6" t="s">
        <v>39</v>
      </c>
      <c r="CQ34" s="2" t="s">
        <v>364</v>
      </c>
      <c r="CR34" s="541">
        <v>20.17</v>
      </c>
      <c r="CS34" s="541">
        <v>16.743</v>
      </c>
      <c r="CT34" s="135">
        <v>20.17</v>
      </c>
      <c r="CX34" s="315"/>
      <c r="DB34" s="675"/>
      <c r="DD34" s="574" t="s">
        <v>39</v>
      </c>
      <c r="DE34" s="691" t="s">
        <v>802</v>
      </c>
      <c r="DF34" s="586" t="s">
        <v>102</v>
      </c>
      <c r="DG34" s="586" t="s">
        <v>102</v>
      </c>
      <c r="DH34" s="582" t="s">
        <v>102</v>
      </c>
      <c r="DI34" s="699"/>
      <c r="DJ34" s="281"/>
      <c r="DK34" s="700"/>
      <c r="DL34" s="281"/>
      <c r="DM34" s="281"/>
      <c r="DO34" s="695"/>
      <c r="DP34" s="629"/>
      <c r="DR34" s="733" t="s">
        <v>39</v>
      </c>
      <c r="DS34" s="734" t="s">
        <v>364</v>
      </c>
      <c r="DT34" s="735">
        <v>17.864</v>
      </c>
      <c r="DU34" s="735">
        <v>17.688</v>
      </c>
      <c r="DV34" s="736">
        <v>17.864</v>
      </c>
      <c r="DW34" s="750"/>
      <c r="DX34" s="750"/>
      <c r="DY34" s="750"/>
      <c r="DZ34" s="750"/>
      <c r="EA34" s="750"/>
      <c r="EB34" s="750"/>
      <c r="EC34" s="750"/>
      <c r="ED34" s="750"/>
    </row>
    <row r="35" spans="1:134" ht="12.75">
      <c r="A35" s="225" t="s">
        <v>40</v>
      </c>
      <c r="B35" s="226" t="s">
        <v>256</v>
      </c>
      <c r="C35" s="214">
        <v>12</v>
      </c>
      <c r="D35" s="215">
        <v>15.911</v>
      </c>
      <c r="E35" s="215" t="s">
        <v>102</v>
      </c>
      <c r="F35" s="216" t="s">
        <v>102</v>
      </c>
      <c r="R35" s="252" t="s">
        <v>40</v>
      </c>
      <c r="S35" s="253" t="s">
        <v>263</v>
      </c>
      <c r="T35" s="254" t="s">
        <v>246</v>
      </c>
      <c r="U35" s="254">
        <v>17</v>
      </c>
      <c r="V35" s="255" t="s">
        <v>102</v>
      </c>
      <c r="W35" s="255" t="s">
        <v>102</v>
      </c>
      <c r="X35" s="256" t="s">
        <v>102</v>
      </c>
      <c r="Y35" s="221"/>
      <c r="Z35" s="220"/>
      <c r="AA35" s="220"/>
      <c r="AB35" s="220"/>
      <c r="AC35" s="220"/>
      <c r="AD35" s="220"/>
      <c r="AE35" s="221"/>
      <c r="AF35" s="220"/>
      <c r="AG35" s="220"/>
      <c r="AH35" s="281"/>
      <c r="AI35" s="281"/>
      <c r="AL35" s="303" t="s">
        <v>40</v>
      </c>
      <c r="AM35" s="304" t="s">
        <v>278</v>
      </c>
      <c r="AN35" s="305" t="s">
        <v>102</v>
      </c>
      <c r="AO35" s="305">
        <v>15.907</v>
      </c>
      <c r="AP35" s="306" t="str">
        <f t="shared" si="2"/>
        <v>NP</v>
      </c>
      <c r="AQ35" s="322"/>
      <c r="AR35" s="323"/>
      <c r="AS35" s="314"/>
      <c r="AT35" s="324"/>
      <c r="AU35" s="313"/>
      <c r="AV35" s="314"/>
      <c r="AW35" s="314"/>
      <c r="AX35" s="315"/>
      <c r="AZ35" s="6" t="s">
        <v>40</v>
      </c>
      <c r="BA35" s="2" t="s">
        <v>165</v>
      </c>
      <c r="BB35" s="541" t="s">
        <v>102</v>
      </c>
      <c r="BC35" s="541">
        <v>16.475</v>
      </c>
      <c r="BD35" s="135" t="s">
        <v>102</v>
      </c>
      <c r="BN35" s="574" t="s">
        <v>40</v>
      </c>
      <c r="BO35" s="575" t="s">
        <v>669</v>
      </c>
      <c r="BP35" s="625">
        <v>15.13</v>
      </c>
      <c r="BQ35" s="586">
        <v>18.954</v>
      </c>
      <c r="BR35" s="582">
        <v>18.954</v>
      </c>
      <c r="CB35" s="6" t="s">
        <v>40</v>
      </c>
      <c r="CC35" s="348" t="s">
        <v>126</v>
      </c>
      <c r="CD35" s="541">
        <v>19.101</v>
      </c>
      <c r="CE35" s="541">
        <v>19.159</v>
      </c>
      <c r="CF35" s="135">
        <f t="shared" si="6"/>
        <v>19.159</v>
      </c>
      <c r="CG35" s="315"/>
      <c r="CH35" s="315"/>
      <c r="CI35" s="315"/>
      <c r="CJ35" s="315"/>
      <c r="CK35" s="315"/>
      <c r="CL35" s="315"/>
      <c r="CM35" s="315"/>
      <c r="CN35" s="315"/>
      <c r="CP35" s="6" t="s">
        <v>40</v>
      </c>
      <c r="CQ35" s="2" t="s">
        <v>773</v>
      </c>
      <c r="CR35" s="541">
        <v>21.439</v>
      </c>
      <c r="CS35" s="541">
        <v>20.631</v>
      </c>
      <c r="CT35" s="135">
        <v>21.439</v>
      </c>
      <c r="CX35" s="315"/>
      <c r="DB35" s="675"/>
      <c r="DD35" s="574" t="s">
        <v>40</v>
      </c>
      <c r="DE35" s="691" t="s">
        <v>803</v>
      </c>
      <c r="DF35" s="586" t="s">
        <v>102</v>
      </c>
      <c r="DG35" s="586" t="s">
        <v>102</v>
      </c>
      <c r="DH35" s="582" t="s">
        <v>102</v>
      </c>
      <c r="DI35" s="699"/>
      <c r="DJ35" s="281"/>
      <c r="DK35" s="700"/>
      <c r="DL35" s="281"/>
      <c r="DM35" s="281"/>
      <c r="DO35" s="695"/>
      <c r="DP35" s="629"/>
      <c r="DR35" s="733" t="s">
        <v>40</v>
      </c>
      <c r="DS35" s="734" t="s">
        <v>736</v>
      </c>
      <c r="DT35" s="735">
        <v>16.109</v>
      </c>
      <c r="DU35" s="735">
        <v>18.096</v>
      </c>
      <c r="DV35" s="736">
        <v>18.096</v>
      </c>
      <c r="DW35" s="750"/>
      <c r="DX35" s="750"/>
      <c r="DY35" s="750"/>
      <c r="DZ35" s="750"/>
      <c r="EA35" s="750"/>
      <c r="EB35" s="750"/>
      <c r="EC35" s="750"/>
      <c r="ED35" s="750"/>
    </row>
    <row r="36" spans="1:126" ht="12.75">
      <c r="A36" s="225" t="s">
        <v>41</v>
      </c>
      <c r="B36" s="213" t="s">
        <v>96</v>
      </c>
      <c r="C36" s="214">
        <v>14</v>
      </c>
      <c r="D36" s="215" t="s">
        <v>102</v>
      </c>
      <c r="E36" s="215" t="s">
        <v>102</v>
      </c>
      <c r="F36" s="216" t="s">
        <v>102</v>
      </c>
      <c r="R36" s="252" t="s">
        <v>41</v>
      </c>
      <c r="S36" s="253" t="s">
        <v>166</v>
      </c>
      <c r="T36" s="254" t="s">
        <v>248</v>
      </c>
      <c r="U36" s="254">
        <v>38</v>
      </c>
      <c r="V36" s="255" t="s">
        <v>102</v>
      </c>
      <c r="W36" s="255" t="s">
        <v>102</v>
      </c>
      <c r="X36" s="256" t="s">
        <v>102</v>
      </c>
      <c r="Y36" s="221"/>
      <c r="Z36" s="220"/>
      <c r="AA36" s="220"/>
      <c r="AB36" s="220"/>
      <c r="AC36" s="220"/>
      <c r="AD36" s="220"/>
      <c r="AE36" s="221"/>
      <c r="AF36" s="220"/>
      <c r="AG36" s="220"/>
      <c r="AH36" s="281"/>
      <c r="AI36" s="281"/>
      <c r="AL36" s="303" t="s">
        <v>41</v>
      </c>
      <c r="AM36" s="304" t="s">
        <v>266</v>
      </c>
      <c r="AN36" s="305" t="s">
        <v>102</v>
      </c>
      <c r="AO36" s="305" t="s">
        <v>102</v>
      </c>
      <c r="AP36" s="306" t="str">
        <f t="shared" si="2"/>
        <v>NP</v>
      </c>
      <c r="AQ36" s="322"/>
      <c r="AR36" s="323"/>
      <c r="AS36" s="314"/>
      <c r="AT36" s="324"/>
      <c r="AU36" s="313"/>
      <c r="AV36" s="314"/>
      <c r="AW36" s="314"/>
      <c r="AX36" s="315"/>
      <c r="AZ36" s="6" t="s">
        <v>41</v>
      </c>
      <c r="BA36" s="2" t="s">
        <v>166</v>
      </c>
      <c r="BB36" s="541" t="s">
        <v>102</v>
      </c>
      <c r="BC36" s="541">
        <v>17.046</v>
      </c>
      <c r="BD36" s="135" t="s">
        <v>102</v>
      </c>
      <c r="BN36" s="574" t="s">
        <v>41</v>
      </c>
      <c r="BO36" s="575" t="s">
        <v>734</v>
      </c>
      <c r="BP36" s="625">
        <v>16.198</v>
      </c>
      <c r="BQ36" s="586">
        <v>19.324</v>
      </c>
      <c r="BR36" s="582">
        <v>19.324</v>
      </c>
      <c r="CB36" s="6" t="s">
        <v>41</v>
      </c>
      <c r="CC36" s="348" t="s">
        <v>64</v>
      </c>
      <c r="CD36" s="541">
        <v>22.398</v>
      </c>
      <c r="CE36" s="541">
        <v>23.004</v>
      </c>
      <c r="CF36" s="135">
        <f t="shared" si="6"/>
        <v>23.004</v>
      </c>
      <c r="CG36" s="315"/>
      <c r="CH36" s="315"/>
      <c r="CI36" s="315"/>
      <c r="CJ36" s="315"/>
      <c r="CK36" s="315"/>
      <c r="CL36" s="315"/>
      <c r="CM36" s="315"/>
      <c r="CN36" s="315"/>
      <c r="CP36" s="6" t="s">
        <v>41</v>
      </c>
      <c r="CQ36" s="2" t="s">
        <v>352</v>
      </c>
      <c r="CR36" s="541">
        <v>21.352</v>
      </c>
      <c r="CS36" s="541">
        <v>21.715</v>
      </c>
      <c r="CT36" s="135">
        <v>21.715</v>
      </c>
      <c r="CX36" s="315"/>
      <c r="DB36" s="675"/>
      <c r="DD36" s="574" t="s">
        <v>41</v>
      </c>
      <c r="DE36" s="691" t="s">
        <v>230</v>
      </c>
      <c r="DF36" s="586" t="s">
        <v>102</v>
      </c>
      <c r="DG36" s="586" t="s">
        <v>102</v>
      </c>
      <c r="DH36" s="582" t="s">
        <v>102</v>
      </c>
      <c r="DI36" s="699"/>
      <c r="DJ36" s="281"/>
      <c r="DK36" s="700"/>
      <c r="DL36" s="281"/>
      <c r="DM36" s="281"/>
      <c r="DO36" s="695"/>
      <c r="DP36" s="629"/>
      <c r="DR36" s="733" t="s">
        <v>41</v>
      </c>
      <c r="DS36" s="751" t="s">
        <v>671</v>
      </c>
      <c r="DT36" s="738">
        <v>15.42</v>
      </c>
      <c r="DU36" s="738">
        <v>18.72</v>
      </c>
      <c r="DV36" s="739">
        <v>18.72</v>
      </c>
    </row>
    <row r="37" spans="1:126" ht="12.75">
      <c r="A37" s="225" t="s">
        <v>42</v>
      </c>
      <c r="B37" s="226" t="s">
        <v>289</v>
      </c>
      <c r="C37" s="214">
        <v>18</v>
      </c>
      <c r="D37" s="215" t="s">
        <v>102</v>
      </c>
      <c r="E37" s="215" t="s">
        <v>102</v>
      </c>
      <c r="F37" s="216" t="s">
        <v>102</v>
      </c>
      <c r="R37" s="252" t="s">
        <v>42</v>
      </c>
      <c r="S37" s="253" t="s">
        <v>338</v>
      </c>
      <c r="T37" s="254" t="s">
        <v>248</v>
      </c>
      <c r="U37" s="254">
        <v>41</v>
      </c>
      <c r="V37" s="255" t="s">
        <v>102</v>
      </c>
      <c r="W37" s="255" t="s">
        <v>102</v>
      </c>
      <c r="X37" s="256" t="s">
        <v>102</v>
      </c>
      <c r="Y37" s="221"/>
      <c r="Z37" s="220"/>
      <c r="AA37" s="220"/>
      <c r="AB37" s="220"/>
      <c r="AC37" s="220"/>
      <c r="AD37" s="220"/>
      <c r="AE37" s="221"/>
      <c r="AF37" s="220"/>
      <c r="AG37" s="220"/>
      <c r="AH37" s="281"/>
      <c r="AI37" s="281"/>
      <c r="AL37" s="303" t="s">
        <v>42</v>
      </c>
      <c r="AM37" s="304" t="s">
        <v>268</v>
      </c>
      <c r="AN37" s="305" t="s">
        <v>102</v>
      </c>
      <c r="AO37" s="305" t="s">
        <v>102</v>
      </c>
      <c r="AP37" s="306" t="str">
        <f t="shared" si="2"/>
        <v>NP</v>
      </c>
      <c r="AQ37" s="322"/>
      <c r="AR37" s="323"/>
      <c r="AS37" s="314"/>
      <c r="AT37" s="324"/>
      <c r="AU37" s="313"/>
      <c r="AV37" s="314"/>
      <c r="AW37" s="314"/>
      <c r="AX37" s="315"/>
      <c r="AZ37" s="6" t="s">
        <v>42</v>
      </c>
      <c r="BA37" s="2" t="s">
        <v>120</v>
      </c>
      <c r="BB37" s="541" t="s">
        <v>102</v>
      </c>
      <c r="BC37" s="541" t="s">
        <v>102</v>
      </c>
      <c r="BD37" s="135" t="s">
        <v>102</v>
      </c>
      <c r="BN37" s="574" t="s">
        <v>42</v>
      </c>
      <c r="BO37" s="575" t="s">
        <v>64</v>
      </c>
      <c r="BP37" s="625">
        <v>23.011</v>
      </c>
      <c r="BQ37" s="586">
        <v>22.978</v>
      </c>
      <c r="BR37" s="582">
        <v>23.011</v>
      </c>
      <c r="CB37" s="6" t="s">
        <v>42</v>
      </c>
      <c r="CC37" s="348" t="s">
        <v>48</v>
      </c>
      <c r="CD37" s="541" t="s">
        <v>102</v>
      </c>
      <c r="CE37" s="541" t="s">
        <v>102</v>
      </c>
      <c r="CF37" s="135" t="s">
        <v>102</v>
      </c>
      <c r="CG37" s="315"/>
      <c r="CH37" s="315"/>
      <c r="CI37" s="315"/>
      <c r="CJ37" s="315"/>
      <c r="CK37" s="315"/>
      <c r="CL37" s="315"/>
      <c r="CM37" s="315"/>
      <c r="CN37" s="315"/>
      <c r="CP37" s="6" t="s">
        <v>42</v>
      </c>
      <c r="CQ37" s="2" t="s">
        <v>258</v>
      </c>
      <c r="CR37" s="541">
        <v>22.011</v>
      </c>
      <c r="CS37" s="541">
        <v>22.262</v>
      </c>
      <c r="CT37" s="135">
        <v>22.262</v>
      </c>
      <c r="DB37" s="675"/>
      <c r="DD37" s="574" t="s">
        <v>42</v>
      </c>
      <c r="DE37" s="691" t="s">
        <v>152</v>
      </c>
      <c r="DF37" s="586" t="s">
        <v>102</v>
      </c>
      <c r="DG37" s="586" t="s">
        <v>102</v>
      </c>
      <c r="DH37" s="582" t="s">
        <v>102</v>
      </c>
      <c r="DI37" s="699"/>
      <c r="DJ37" s="281"/>
      <c r="DK37" s="700"/>
      <c r="DL37" s="281"/>
      <c r="DM37" s="281"/>
      <c r="DO37" s="695"/>
      <c r="DP37" s="629"/>
      <c r="DR37" s="733" t="s">
        <v>42</v>
      </c>
      <c r="DS37" s="751" t="s">
        <v>733</v>
      </c>
      <c r="DT37" s="738">
        <v>19.981</v>
      </c>
      <c r="DU37" s="738">
        <v>19.788</v>
      </c>
      <c r="DV37" s="739">
        <v>19.981</v>
      </c>
    </row>
    <row r="38" spans="1:126" ht="13.5" thickBot="1">
      <c r="A38" s="225" t="s">
        <v>43</v>
      </c>
      <c r="B38" s="226" t="s">
        <v>103</v>
      </c>
      <c r="C38" s="214">
        <v>26</v>
      </c>
      <c r="D38" s="215" t="s">
        <v>102</v>
      </c>
      <c r="E38" s="215" t="s">
        <v>102</v>
      </c>
      <c r="F38" s="216" t="s">
        <v>102</v>
      </c>
      <c r="R38" s="282" t="s">
        <v>43</v>
      </c>
      <c r="S38" s="283" t="s">
        <v>280</v>
      </c>
      <c r="T38" s="262" t="s">
        <v>255</v>
      </c>
      <c r="U38" s="262">
        <v>49</v>
      </c>
      <c r="V38" s="263" t="s">
        <v>102</v>
      </c>
      <c r="W38" s="263" t="s">
        <v>102</v>
      </c>
      <c r="X38" s="264" t="s">
        <v>102</v>
      </c>
      <c r="Y38" s="281"/>
      <c r="Z38" s="281"/>
      <c r="AA38" s="221"/>
      <c r="AB38" s="220"/>
      <c r="AC38" s="281"/>
      <c r="AD38" s="281"/>
      <c r="AE38" s="281"/>
      <c r="AF38" s="281"/>
      <c r="AG38" s="221"/>
      <c r="AH38" s="281"/>
      <c r="AI38" s="281"/>
      <c r="AL38" s="303" t="s">
        <v>43</v>
      </c>
      <c r="AM38" s="304" t="s">
        <v>277</v>
      </c>
      <c r="AN38" s="305" t="s">
        <v>102</v>
      </c>
      <c r="AO38" s="305" t="s">
        <v>102</v>
      </c>
      <c r="AP38" s="306" t="str">
        <f t="shared" si="2"/>
        <v>NP</v>
      </c>
      <c r="AQ38" s="322"/>
      <c r="AR38" s="323"/>
      <c r="AS38" s="314"/>
      <c r="AT38" s="324"/>
      <c r="AU38" s="313"/>
      <c r="AV38" s="314"/>
      <c r="AW38" s="314"/>
      <c r="AX38" s="315"/>
      <c r="AZ38" s="6" t="s">
        <v>43</v>
      </c>
      <c r="BA38" s="2" t="s">
        <v>672</v>
      </c>
      <c r="BB38" s="541" t="s">
        <v>102</v>
      </c>
      <c r="BC38" s="541" t="s">
        <v>102</v>
      </c>
      <c r="BD38" s="135" t="s">
        <v>102</v>
      </c>
      <c r="BN38" s="574" t="s">
        <v>43</v>
      </c>
      <c r="BO38" s="575" t="s">
        <v>735</v>
      </c>
      <c r="BP38" s="625">
        <v>23.188</v>
      </c>
      <c r="BQ38" s="586">
        <v>21.489</v>
      </c>
      <c r="BR38" s="582">
        <v>23.188</v>
      </c>
      <c r="CB38" s="6" t="s">
        <v>43</v>
      </c>
      <c r="CC38" s="348" t="s">
        <v>734</v>
      </c>
      <c r="CD38" s="541">
        <v>16.596</v>
      </c>
      <c r="CE38" s="541" t="s">
        <v>102</v>
      </c>
      <c r="CF38" s="135" t="s">
        <v>102</v>
      </c>
      <c r="CG38" s="315"/>
      <c r="CH38" s="315"/>
      <c r="CI38" s="315"/>
      <c r="CJ38" s="315"/>
      <c r="CK38" s="315"/>
      <c r="CL38" s="315"/>
      <c r="CM38" s="315"/>
      <c r="CN38" s="315"/>
      <c r="CP38" s="6" t="s">
        <v>43</v>
      </c>
      <c r="CQ38" s="2" t="s">
        <v>774</v>
      </c>
      <c r="CR38" s="541">
        <v>36.357</v>
      </c>
      <c r="CS38" s="541">
        <v>41.422</v>
      </c>
      <c r="CT38" s="135" t="s">
        <v>102</v>
      </c>
      <c r="DD38" s="574" t="s">
        <v>43</v>
      </c>
      <c r="DE38" s="691" t="s">
        <v>53</v>
      </c>
      <c r="DF38" s="586" t="s">
        <v>102</v>
      </c>
      <c r="DG38" s="586" t="s">
        <v>102</v>
      </c>
      <c r="DH38" s="582" t="s">
        <v>102</v>
      </c>
      <c r="DI38" s="699"/>
      <c r="DJ38" s="281"/>
      <c r="DK38" s="700"/>
      <c r="DL38" s="281"/>
      <c r="DM38" s="281"/>
      <c r="DO38" s="695"/>
      <c r="DP38" s="629"/>
      <c r="DR38" s="733" t="s">
        <v>43</v>
      </c>
      <c r="DS38" s="751" t="s">
        <v>822</v>
      </c>
      <c r="DT38" s="738">
        <v>25.637</v>
      </c>
      <c r="DU38" s="738">
        <v>27.881</v>
      </c>
      <c r="DV38" s="739">
        <v>27.881</v>
      </c>
    </row>
    <row r="39" spans="1:126" ht="13.5" thickBot="1">
      <c r="A39" s="225" t="s">
        <v>175</v>
      </c>
      <c r="B39" s="213" t="s">
        <v>162</v>
      </c>
      <c r="C39" s="214">
        <v>44</v>
      </c>
      <c r="D39" s="215" t="s">
        <v>102</v>
      </c>
      <c r="E39" s="215" t="s">
        <v>102</v>
      </c>
      <c r="F39" s="216" t="s">
        <v>102</v>
      </c>
      <c r="R39" s="277"/>
      <c r="S39" s="277"/>
      <c r="T39" s="284"/>
      <c r="U39" s="277"/>
      <c r="V39" s="281"/>
      <c r="W39" s="281"/>
      <c r="X39" s="281"/>
      <c r="Y39" s="281"/>
      <c r="Z39" s="281"/>
      <c r="AA39" s="221"/>
      <c r="AB39" s="220"/>
      <c r="AC39" s="281"/>
      <c r="AD39" s="281"/>
      <c r="AE39" s="281"/>
      <c r="AF39" s="281"/>
      <c r="AG39" s="221"/>
      <c r="AH39" s="281"/>
      <c r="AI39" s="281"/>
      <c r="AL39" s="327" t="s">
        <v>175</v>
      </c>
      <c r="AM39" s="328" t="s">
        <v>285</v>
      </c>
      <c r="AN39" s="311">
        <v>17.26</v>
      </c>
      <c r="AO39" s="311" t="s">
        <v>102</v>
      </c>
      <c r="AP39" s="312" t="str">
        <f t="shared" si="2"/>
        <v>NP</v>
      </c>
      <c r="AQ39" s="322"/>
      <c r="AR39" s="323"/>
      <c r="AS39" s="314"/>
      <c r="AT39" s="324"/>
      <c r="AU39" s="313"/>
      <c r="AV39" s="314"/>
      <c r="AW39" s="314"/>
      <c r="AX39" s="315"/>
      <c r="AZ39" s="6" t="s">
        <v>175</v>
      </c>
      <c r="BA39" s="2" t="s">
        <v>341</v>
      </c>
      <c r="BB39" s="541" t="s">
        <v>102</v>
      </c>
      <c r="BC39" s="541" t="s">
        <v>102</v>
      </c>
      <c r="BD39" s="135" t="s">
        <v>102</v>
      </c>
      <c r="BN39" s="574" t="s">
        <v>175</v>
      </c>
      <c r="BO39" s="575" t="s">
        <v>46</v>
      </c>
      <c r="BP39" s="625">
        <v>26.444</v>
      </c>
      <c r="BQ39" s="586">
        <v>43.991</v>
      </c>
      <c r="BR39" s="582">
        <v>43.991</v>
      </c>
      <c r="CB39" s="6" t="s">
        <v>175</v>
      </c>
      <c r="CC39" s="348" t="s">
        <v>96</v>
      </c>
      <c r="CD39" s="541" t="s">
        <v>102</v>
      </c>
      <c r="CE39" s="541">
        <v>14.583</v>
      </c>
      <c r="CF39" s="135" t="s">
        <v>102</v>
      </c>
      <c r="CP39" s="339" t="s">
        <v>175</v>
      </c>
      <c r="CQ39" s="549" t="s">
        <v>770</v>
      </c>
      <c r="CR39" s="546">
        <v>14.313</v>
      </c>
      <c r="CS39" s="546" t="s">
        <v>102</v>
      </c>
      <c r="CT39" s="344" t="s">
        <v>102</v>
      </c>
      <c r="DD39" s="574" t="s">
        <v>175</v>
      </c>
      <c r="DE39" s="691" t="s">
        <v>212</v>
      </c>
      <c r="DF39" s="586" t="s">
        <v>102</v>
      </c>
      <c r="DG39" s="586" t="s">
        <v>102</v>
      </c>
      <c r="DH39" s="582" t="s">
        <v>102</v>
      </c>
      <c r="DI39" s="699"/>
      <c r="DJ39" s="281"/>
      <c r="DK39" s="700"/>
      <c r="DL39" s="281"/>
      <c r="DM39" s="281"/>
      <c r="DO39" s="695"/>
      <c r="DP39" s="629"/>
      <c r="DR39" s="733" t="s">
        <v>175</v>
      </c>
      <c r="DS39" s="751" t="s">
        <v>46</v>
      </c>
      <c r="DT39" s="738">
        <v>28.873</v>
      </c>
      <c r="DU39" s="738">
        <v>29.353</v>
      </c>
      <c r="DV39" s="739">
        <v>29.353</v>
      </c>
    </row>
    <row r="40" spans="1:126" ht="13.5" thickBot="1">
      <c r="A40" s="225" t="s">
        <v>198</v>
      </c>
      <c r="B40" s="226" t="s">
        <v>139</v>
      </c>
      <c r="C40" s="214">
        <v>52</v>
      </c>
      <c r="D40" s="215" t="s">
        <v>102</v>
      </c>
      <c r="E40" s="215">
        <v>14.613</v>
      </c>
      <c r="F40" s="216" t="s">
        <v>102</v>
      </c>
      <c r="R40" s="424" t="s">
        <v>458</v>
      </c>
      <c r="S40" s="438"/>
      <c r="T40" s="439"/>
      <c r="U40" s="438"/>
      <c r="V40" s="432"/>
      <c r="W40" s="432"/>
      <c r="X40" s="432"/>
      <c r="Y40" s="432"/>
      <c r="Z40" s="281"/>
      <c r="AA40" s="281"/>
      <c r="AB40" s="281"/>
      <c r="AC40" s="10"/>
      <c r="AD40" s="10"/>
      <c r="AE40" s="10"/>
      <c r="AF40" s="10"/>
      <c r="AG40" s="10"/>
      <c r="AH40" s="10"/>
      <c r="AI40" s="10"/>
      <c r="AJ40" s="10"/>
      <c r="AL40" s="329"/>
      <c r="AN40" s="330"/>
      <c r="AQ40" s="331"/>
      <c r="AR40" s="332"/>
      <c r="AS40" s="331"/>
      <c r="AT40" s="332"/>
      <c r="AU40" s="332"/>
      <c r="AV40" s="332"/>
      <c r="AW40" s="332"/>
      <c r="AX40" s="332"/>
      <c r="AZ40" s="6" t="s">
        <v>198</v>
      </c>
      <c r="BA40" s="2" t="s">
        <v>673</v>
      </c>
      <c r="BB40" s="541" t="s">
        <v>102</v>
      </c>
      <c r="BC40" s="541">
        <v>32.85</v>
      </c>
      <c r="BD40" s="135" t="s">
        <v>102</v>
      </c>
      <c r="BN40" s="574" t="s">
        <v>198</v>
      </c>
      <c r="BO40" s="575" t="s">
        <v>736</v>
      </c>
      <c r="BP40" s="625" t="s">
        <v>102</v>
      </c>
      <c r="BQ40" s="586">
        <v>14.29</v>
      </c>
      <c r="BR40" s="582" t="s">
        <v>102</v>
      </c>
      <c r="CB40" s="6" t="s">
        <v>198</v>
      </c>
      <c r="CC40" s="348" t="s">
        <v>210</v>
      </c>
      <c r="CD40" s="541">
        <v>16.833</v>
      </c>
      <c r="CE40" s="541" t="s">
        <v>102</v>
      </c>
      <c r="CF40" s="135" t="s">
        <v>102</v>
      </c>
      <c r="CP40" s="6" t="s">
        <v>198</v>
      </c>
      <c r="CQ40" s="2" t="s">
        <v>775</v>
      </c>
      <c r="CR40" s="541">
        <v>13.82</v>
      </c>
      <c r="CS40" s="541">
        <v>14.879</v>
      </c>
      <c r="CT40" s="135" t="s">
        <v>102</v>
      </c>
      <c r="DD40" s="579" t="s">
        <v>198</v>
      </c>
      <c r="DE40" s="702" t="s">
        <v>139</v>
      </c>
      <c r="DF40" s="604" t="s">
        <v>102</v>
      </c>
      <c r="DG40" s="604" t="s">
        <v>102</v>
      </c>
      <c r="DH40" s="584" t="s">
        <v>102</v>
      </c>
      <c r="DI40" s="699"/>
      <c r="DJ40" s="281"/>
      <c r="DK40" s="700"/>
      <c r="DL40" s="281"/>
      <c r="DM40" s="281"/>
      <c r="DO40" s="695"/>
      <c r="DP40" s="629"/>
      <c r="DR40" s="733" t="s">
        <v>198</v>
      </c>
      <c r="DS40" s="751" t="s">
        <v>669</v>
      </c>
      <c r="DT40" s="738">
        <v>15.601</v>
      </c>
      <c r="DU40" s="738">
        <v>15.733</v>
      </c>
      <c r="DV40" s="739" t="s">
        <v>102</v>
      </c>
    </row>
    <row r="41" spans="1:126" ht="12.75">
      <c r="A41" s="225" t="s">
        <v>214</v>
      </c>
      <c r="B41" s="226" t="s">
        <v>200</v>
      </c>
      <c r="C41" s="214">
        <v>54</v>
      </c>
      <c r="D41" s="215" t="s">
        <v>102</v>
      </c>
      <c r="E41" s="215" t="s">
        <v>102</v>
      </c>
      <c r="F41" s="216" t="s">
        <v>102</v>
      </c>
      <c r="R41" s="434" t="s">
        <v>459</v>
      </c>
      <c r="S41" s="428" t="s">
        <v>460</v>
      </c>
      <c r="U41" s="63"/>
      <c r="V41" s="63"/>
      <c r="X41" s="428"/>
      <c r="Y41" s="428"/>
      <c r="Z41" s="285"/>
      <c r="AA41" s="285"/>
      <c r="AB41" s="285"/>
      <c r="AC41" s="10"/>
      <c r="AD41" s="10"/>
      <c r="AE41" s="10"/>
      <c r="AF41" s="10"/>
      <c r="AG41" s="10"/>
      <c r="AH41" s="10"/>
      <c r="AI41" s="10"/>
      <c r="AJ41" s="10"/>
      <c r="AL41" s="424" t="s">
        <v>458</v>
      </c>
      <c r="AM41" s="428"/>
      <c r="AN41" s="431"/>
      <c r="AO41" s="431"/>
      <c r="AP41" s="426"/>
      <c r="AQ41" s="425"/>
      <c r="AR41" s="331"/>
      <c r="AS41" s="10"/>
      <c r="AT41" s="10"/>
      <c r="AU41" s="10"/>
      <c r="AV41" s="10"/>
      <c r="AW41" s="10"/>
      <c r="AX41" s="10"/>
      <c r="AZ41" s="6" t="s">
        <v>214</v>
      </c>
      <c r="BA41" s="2" t="s">
        <v>674</v>
      </c>
      <c r="BB41" s="541">
        <v>59.847</v>
      </c>
      <c r="BC41" s="541" t="s">
        <v>102</v>
      </c>
      <c r="BD41" s="135" t="s">
        <v>102</v>
      </c>
      <c r="BN41" s="574" t="s">
        <v>214</v>
      </c>
      <c r="BO41" s="575" t="s">
        <v>183</v>
      </c>
      <c r="BP41" s="625" t="s">
        <v>102</v>
      </c>
      <c r="BQ41" s="586">
        <v>14.514</v>
      </c>
      <c r="BR41" s="582" t="s">
        <v>102</v>
      </c>
      <c r="CB41" s="6" t="s">
        <v>214</v>
      </c>
      <c r="CC41" s="348" t="s">
        <v>46</v>
      </c>
      <c r="CD41" s="541" t="s">
        <v>102</v>
      </c>
      <c r="CE41" s="541" t="s">
        <v>102</v>
      </c>
      <c r="CF41" s="135" t="s">
        <v>102</v>
      </c>
      <c r="CP41" s="339" t="s">
        <v>214</v>
      </c>
      <c r="CQ41" s="549" t="s">
        <v>776</v>
      </c>
      <c r="CR41" s="546" t="s">
        <v>102</v>
      </c>
      <c r="CS41" s="546" t="s">
        <v>102</v>
      </c>
      <c r="CT41" s="344" t="s">
        <v>102</v>
      </c>
      <c r="DD41" s="703"/>
      <c r="DE41" s="701"/>
      <c r="DF41" s="701"/>
      <c r="DG41" s="698"/>
      <c r="DH41" s="698"/>
      <c r="DI41" s="699"/>
      <c r="DJ41" s="281"/>
      <c r="DK41" s="700"/>
      <c r="DL41" s="281"/>
      <c r="DM41" s="281"/>
      <c r="DO41" s="695"/>
      <c r="DP41" s="629"/>
      <c r="DR41" s="733" t="s">
        <v>214</v>
      </c>
      <c r="DS41" s="751" t="s">
        <v>139</v>
      </c>
      <c r="DT41" s="738">
        <v>15.904</v>
      </c>
      <c r="DU41" s="738" t="s">
        <v>102</v>
      </c>
      <c r="DV41" s="739" t="s">
        <v>102</v>
      </c>
    </row>
    <row r="42" spans="1:126" ht="13.5" thickBot="1">
      <c r="A42" s="234" t="s">
        <v>216</v>
      </c>
      <c r="B42" s="235" t="s">
        <v>181</v>
      </c>
      <c r="C42" s="228">
        <v>55</v>
      </c>
      <c r="D42" s="236" t="s">
        <v>102</v>
      </c>
      <c r="E42" s="236" t="s">
        <v>102</v>
      </c>
      <c r="F42" s="237" t="s">
        <v>102</v>
      </c>
      <c r="R42" s="434" t="s">
        <v>462</v>
      </c>
      <c r="S42" s="428" t="s">
        <v>466</v>
      </c>
      <c r="U42" s="63"/>
      <c r="V42" s="63"/>
      <c r="X42" s="428"/>
      <c r="Y42" s="428"/>
      <c r="Z42" s="285"/>
      <c r="AA42" s="285"/>
      <c r="AB42" s="285"/>
      <c r="AC42" s="10"/>
      <c r="AD42" s="10"/>
      <c r="AE42" s="10"/>
      <c r="AF42" s="10"/>
      <c r="AG42" s="10"/>
      <c r="AH42" s="10"/>
      <c r="AI42" s="10"/>
      <c r="AJ42" s="10"/>
      <c r="AL42" s="434" t="s">
        <v>459</v>
      </c>
      <c r="AM42" s="428" t="s">
        <v>460</v>
      </c>
      <c r="AO42" s="428"/>
      <c r="AP42" s="428"/>
      <c r="AR42" s="332"/>
      <c r="AS42" s="10"/>
      <c r="AT42" s="10"/>
      <c r="AU42" s="10"/>
      <c r="AV42" s="10"/>
      <c r="AW42" s="10"/>
      <c r="AX42" s="10"/>
      <c r="AZ42" s="6" t="s">
        <v>216</v>
      </c>
      <c r="BA42" s="2" t="s">
        <v>201</v>
      </c>
      <c r="BB42" s="541" t="s">
        <v>102</v>
      </c>
      <c r="BC42" s="541" t="s">
        <v>102</v>
      </c>
      <c r="BD42" s="135" t="s">
        <v>102</v>
      </c>
      <c r="BN42" s="578" t="s">
        <v>216</v>
      </c>
      <c r="BO42" s="575" t="s">
        <v>61</v>
      </c>
      <c r="BP42" s="625" t="s">
        <v>102</v>
      </c>
      <c r="BQ42" s="586" t="s">
        <v>102</v>
      </c>
      <c r="BR42" s="582" t="s">
        <v>102</v>
      </c>
      <c r="CB42" s="6" t="s">
        <v>216</v>
      </c>
      <c r="CC42" s="348" t="s">
        <v>341</v>
      </c>
      <c r="CD42" s="541" t="s">
        <v>102</v>
      </c>
      <c r="CE42" s="541" t="s">
        <v>102</v>
      </c>
      <c r="CF42" s="135" t="s">
        <v>102</v>
      </c>
      <c r="CP42" s="6" t="s">
        <v>216</v>
      </c>
      <c r="CQ42" s="2" t="s">
        <v>278</v>
      </c>
      <c r="CR42" s="541" t="s">
        <v>102</v>
      </c>
      <c r="CS42" s="541" t="s">
        <v>102</v>
      </c>
      <c r="CT42" s="135" t="s">
        <v>102</v>
      </c>
      <c r="DD42" s="551" t="s">
        <v>458</v>
      </c>
      <c r="DE42" s="552"/>
      <c r="DF42" s="585"/>
      <c r="DG42" s="553"/>
      <c r="DH42" s="553"/>
      <c r="DI42" s="706"/>
      <c r="DJ42" s="553"/>
      <c r="DK42" s="553"/>
      <c r="DL42" s="553"/>
      <c r="DM42" s="553"/>
      <c r="DN42" s="704"/>
      <c r="DO42" s="695"/>
      <c r="DP42" s="629"/>
      <c r="DR42" s="753" t="s">
        <v>216</v>
      </c>
      <c r="DS42" s="754" t="s">
        <v>200</v>
      </c>
      <c r="DT42" s="744" t="s">
        <v>102</v>
      </c>
      <c r="DU42" s="744" t="s">
        <v>102</v>
      </c>
      <c r="DV42" s="745" t="s">
        <v>102</v>
      </c>
    </row>
    <row r="43" spans="3:120" ht="13.5" thickBot="1">
      <c r="C43" s="224"/>
      <c r="R43" s="434" t="s">
        <v>465</v>
      </c>
      <c r="S43" s="428" t="s">
        <v>509</v>
      </c>
      <c r="U43" s="63"/>
      <c r="V43" s="63"/>
      <c r="X43" s="428"/>
      <c r="Y43" s="428"/>
      <c r="Z43" s="286"/>
      <c r="AA43" s="286"/>
      <c r="AB43" s="285"/>
      <c r="AC43" s="10"/>
      <c r="AD43" s="10"/>
      <c r="AE43" s="10"/>
      <c r="AF43" s="10"/>
      <c r="AG43" s="10"/>
      <c r="AH43" s="10"/>
      <c r="AI43" s="10"/>
      <c r="AJ43" s="10"/>
      <c r="AL43" s="434" t="s">
        <v>462</v>
      </c>
      <c r="AM43" s="428" t="s">
        <v>502</v>
      </c>
      <c r="AO43" s="428"/>
      <c r="AP43" s="428"/>
      <c r="AR43" s="332"/>
      <c r="AS43" s="10"/>
      <c r="AT43" s="10"/>
      <c r="AU43" s="10"/>
      <c r="AV43" s="10"/>
      <c r="AW43" s="10"/>
      <c r="AX43" s="10"/>
      <c r="AZ43" s="6" t="s">
        <v>217</v>
      </c>
      <c r="BA43" s="2" t="s">
        <v>342</v>
      </c>
      <c r="BB43" s="541" t="s">
        <v>102</v>
      </c>
      <c r="BC43" s="541" t="s">
        <v>102</v>
      </c>
      <c r="BD43" s="135" t="s">
        <v>102</v>
      </c>
      <c r="BN43" s="579" t="s">
        <v>217</v>
      </c>
      <c r="BO43" s="580" t="s">
        <v>341</v>
      </c>
      <c r="BP43" s="628" t="s">
        <v>102</v>
      </c>
      <c r="BQ43" s="604" t="s">
        <v>102</v>
      </c>
      <c r="BR43" s="584" t="s">
        <v>102</v>
      </c>
      <c r="CB43" s="6" t="s">
        <v>217</v>
      </c>
      <c r="CC43" s="348" t="s">
        <v>668</v>
      </c>
      <c r="CD43" s="541" t="s">
        <v>102</v>
      </c>
      <c r="CE43" s="541">
        <v>15.293</v>
      </c>
      <c r="CF43" s="135" t="s">
        <v>102</v>
      </c>
      <c r="CP43" s="6" t="s">
        <v>217</v>
      </c>
      <c r="CQ43" s="2" t="s">
        <v>264</v>
      </c>
      <c r="CR43" s="541" t="s">
        <v>102</v>
      </c>
      <c r="CS43" s="541" t="s">
        <v>102</v>
      </c>
      <c r="CT43" s="135" t="s">
        <v>102</v>
      </c>
      <c r="DD43" s="558" t="s">
        <v>459</v>
      </c>
      <c r="DE43" s="552" t="s">
        <v>510</v>
      </c>
      <c r="DG43" s="428"/>
      <c r="DH43" s="428"/>
      <c r="DN43" s="428"/>
      <c r="DO43" s="695"/>
      <c r="DP43" s="629"/>
    </row>
    <row r="44" spans="1:128" ht="12.75">
      <c r="A44" s="424" t="s">
        <v>458</v>
      </c>
      <c r="B44" s="430"/>
      <c r="C44" s="431"/>
      <c r="D44" s="431"/>
      <c r="E44" s="431"/>
      <c r="F44" s="431"/>
      <c r="G44" s="432"/>
      <c r="H44" s="430"/>
      <c r="I44" s="430"/>
      <c r="J44" s="433"/>
      <c r="K44" s="433"/>
      <c r="L44" s="433"/>
      <c r="M44" s="409"/>
      <c r="N44" s="409"/>
      <c r="O44" s="409"/>
      <c r="P44" s="409"/>
      <c r="R44" s="434" t="s">
        <v>468</v>
      </c>
      <c r="S44" s="428" t="s">
        <v>486</v>
      </c>
      <c r="U44" s="63"/>
      <c r="V44" s="63"/>
      <c r="X44" s="428"/>
      <c r="Y44" s="428"/>
      <c r="Z44" s="286"/>
      <c r="AA44" s="286"/>
      <c r="AB44" s="285"/>
      <c r="AC44" s="10"/>
      <c r="AD44" s="10"/>
      <c r="AE44" s="10"/>
      <c r="AF44" s="10"/>
      <c r="AG44" s="10"/>
      <c r="AH44" s="10"/>
      <c r="AI44" s="10"/>
      <c r="AJ44" s="10"/>
      <c r="AL44" s="434" t="s">
        <v>465</v>
      </c>
      <c r="AM44" s="428" t="s">
        <v>509</v>
      </c>
      <c r="AO44" s="428"/>
      <c r="AP44" s="428"/>
      <c r="AR44" s="332"/>
      <c r="AS44" s="10"/>
      <c r="AT44" s="10"/>
      <c r="AU44" s="10"/>
      <c r="AV44" s="10"/>
      <c r="AW44" s="10"/>
      <c r="AX44" s="10"/>
      <c r="AZ44" s="6" t="s">
        <v>218</v>
      </c>
      <c r="BA44" s="2" t="s">
        <v>355</v>
      </c>
      <c r="BB44" s="541" t="s">
        <v>102</v>
      </c>
      <c r="BC44" s="541">
        <v>16.788</v>
      </c>
      <c r="BD44" s="135" t="s">
        <v>102</v>
      </c>
      <c r="CB44" s="6" t="s">
        <v>218</v>
      </c>
      <c r="CC44" s="348" t="s">
        <v>748</v>
      </c>
      <c r="CD44" s="541" t="s">
        <v>102</v>
      </c>
      <c r="CE44" s="541" t="s">
        <v>102</v>
      </c>
      <c r="CF44" s="135" t="s">
        <v>102</v>
      </c>
      <c r="CP44" s="6" t="s">
        <v>218</v>
      </c>
      <c r="CQ44" s="2" t="s">
        <v>334</v>
      </c>
      <c r="CR44" s="541" t="s">
        <v>102</v>
      </c>
      <c r="CS44" s="541">
        <v>14.941</v>
      </c>
      <c r="CT44" s="135" t="s">
        <v>102</v>
      </c>
      <c r="DD44" s="558" t="s">
        <v>462</v>
      </c>
      <c r="DE44" s="552" t="s">
        <v>526</v>
      </c>
      <c r="DG44" s="428"/>
      <c r="DH44" s="428"/>
      <c r="DN44" s="428"/>
      <c r="DO44" s="695"/>
      <c r="DP44" s="629"/>
      <c r="DR44" s="551" t="s">
        <v>458</v>
      </c>
      <c r="DS44" s="325"/>
      <c r="DT44" s="585"/>
      <c r="DV44" s="315"/>
      <c r="DW44" s="755"/>
      <c r="DX44" s="315"/>
    </row>
    <row r="45" spans="1:125" ht="13.5" thickBot="1">
      <c r="A45" s="434" t="s">
        <v>459</v>
      </c>
      <c r="B45" s="430" t="s">
        <v>460</v>
      </c>
      <c r="D45" s="435"/>
      <c r="E45" s="435"/>
      <c r="G45" s="430"/>
      <c r="I45" s="432"/>
      <c r="J45" s="433"/>
      <c r="L45" s="433"/>
      <c r="M45" s="409"/>
      <c r="N45" s="409"/>
      <c r="O45" s="409"/>
      <c r="P45" s="409"/>
      <c r="R45" s="434" t="s">
        <v>471</v>
      </c>
      <c r="S45" s="428" t="s">
        <v>474</v>
      </c>
      <c r="U45" s="63"/>
      <c r="V45" s="63"/>
      <c r="X45" s="428"/>
      <c r="Y45" s="428"/>
      <c r="Z45" s="286"/>
      <c r="AA45" s="286"/>
      <c r="AB45" s="285"/>
      <c r="AC45" s="10"/>
      <c r="AD45" s="10"/>
      <c r="AE45" s="10"/>
      <c r="AF45" s="10"/>
      <c r="AG45" s="10"/>
      <c r="AH45" s="10"/>
      <c r="AI45" s="10"/>
      <c r="AJ45" s="10"/>
      <c r="AL45" s="434" t="s">
        <v>468</v>
      </c>
      <c r="AM45" s="428" t="s">
        <v>486</v>
      </c>
      <c r="AO45" s="428"/>
      <c r="AP45" s="428"/>
      <c r="AR45" s="332"/>
      <c r="AS45" s="10"/>
      <c r="AT45" s="10"/>
      <c r="AU45" s="10"/>
      <c r="AV45" s="10"/>
      <c r="AW45" s="10"/>
      <c r="AX45" s="10"/>
      <c r="AZ45" s="81" t="s">
        <v>219</v>
      </c>
      <c r="BA45" s="550" t="s">
        <v>340</v>
      </c>
      <c r="BB45" s="547" t="s">
        <v>102</v>
      </c>
      <c r="BC45" s="547">
        <v>14.165</v>
      </c>
      <c r="BD45" s="548" t="s">
        <v>102</v>
      </c>
      <c r="BN45" s="551" t="s">
        <v>458</v>
      </c>
      <c r="BO45" s="552"/>
      <c r="BP45" s="524"/>
      <c r="BQ45" s="553"/>
      <c r="BR45" s="553"/>
      <c r="BS45" s="629"/>
      <c r="BT45" s="629"/>
      <c r="BU45" s="553"/>
      <c r="BV45" s="315"/>
      <c r="BW45" s="285"/>
      <c r="BX45" s="267"/>
      <c r="BY45" s="267"/>
      <c r="BZ45" s="267"/>
      <c r="CB45" s="81" t="s">
        <v>219</v>
      </c>
      <c r="CC45" s="413" t="s">
        <v>139</v>
      </c>
      <c r="CD45" s="547" t="s">
        <v>102</v>
      </c>
      <c r="CE45" s="547">
        <v>14.291</v>
      </c>
      <c r="CF45" s="548" t="s">
        <v>102</v>
      </c>
      <c r="CP45" s="6" t="s">
        <v>219</v>
      </c>
      <c r="CQ45" s="2" t="s">
        <v>343</v>
      </c>
      <c r="CR45" s="541" t="s">
        <v>102</v>
      </c>
      <c r="CS45" s="541" t="s">
        <v>102</v>
      </c>
      <c r="CT45" s="135" t="s">
        <v>102</v>
      </c>
      <c r="DD45" s="558" t="s">
        <v>465</v>
      </c>
      <c r="DE45" s="552" t="s">
        <v>497</v>
      </c>
      <c r="DG45" s="428"/>
      <c r="DH45" s="428"/>
      <c r="DN45" s="428"/>
      <c r="DR45" s="752" t="s">
        <v>459</v>
      </c>
      <c r="DS45" s="759" t="s">
        <v>510</v>
      </c>
      <c r="DU45" s="752"/>
    </row>
    <row r="46" spans="1:125" ht="12.75">
      <c r="A46" s="434" t="s">
        <v>462</v>
      </c>
      <c r="B46" s="430" t="s">
        <v>466</v>
      </c>
      <c r="D46" s="428"/>
      <c r="E46" s="428"/>
      <c r="G46" s="430"/>
      <c r="I46" s="432"/>
      <c r="J46" s="433"/>
      <c r="L46" s="433"/>
      <c r="M46" s="409"/>
      <c r="N46" s="409"/>
      <c r="O46" s="409"/>
      <c r="P46" s="409"/>
      <c r="R46" s="434" t="s">
        <v>193</v>
      </c>
      <c r="S46" s="428" t="s">
        <v>511</v>
      </c>
      <c r="U46" s="63"/>
      <c r="V46" s="63"/>
      <c r="X46" s="428"/>
      <c r="Y46" s="428"/>
      <c r="Z46" s="286"/>
      <c r="AA46" s="286"/>
      <c r="AB46" s="285"/>
      <c r="AC46" s="10"/>
      <c r="AD46" s="10"/>
      <c r="AE46" s="10"/>
      <c r="AF46" s="10"/>
      <c r="AG46" s="10"/>
      <c r="AH46" s="10"/>
      <c r="AI46" s="10"/>
      <c r="AJ46" s="10"/>
      <c r="AL46" s="434" t="s">
        <v>471</v>
      </c>
      <c r="AM46" s="428" t="s">
        <v>527</v>
      </c>
      <c r="AO46" s="428"/>
      <c r="AP46" s="428"/>
      <c r="AR46" s="332"/>
      <c r="AS46" s="10"/>
      <c r="AT46" s="10"/>
      <c r="AU46" s="10"/>
      <c r="AV46" s="10"/>
      <c r="AW46" s="10"/>
      <c r="AX46" s="10"/>
      <c r="BN46" s="558" t="s">
        <v>459</v>
      </c>
      <c r="BO46" s="552" t="s">
        <v>460</v>
      </c>
      <c r="BP46" s="428"/>
      <c r="BR46" s="428"/>
      <c r="BT46" s="428"/>
      <c r="BU46" s="428"/>
      <c r="BX46" s="267"/>
      <c r="BY46" s="267"/>
      <c r="BZ46" s="267"/>
      <c r="CP46" s="6" t="s">
        <v>221</v>
      </c>
      <c r="CQ46" s="2" t="s">
        <v>340</v>
      </c>
      <c r="CR46" s="541" t="s">
        <v>102</v>
      </c>
      <c r="CS46" s="541" t="s">
        <v>102</v>
      </c>
      <c r="CT46" s="135" t="s">
        <v>102</v>
      </c>
      <c r="CU46" s="280"/>
      <c r="CV46" s="281"/>
      <c r="CW46" s="281"/>
      <c r="CX46" s="281"/>
      <c r="CY46" s="281"/>
      <c r="CZ46" s="281"/>
      <c r="DA46" s="281"/>
      <c r="DB46" s="281"/>
      <c r="DD46" s="558" t="s">
        <v>468</v>
      </c>
      <c r="DE46" s="552" t="s">
        <v>500</v>
      </c>
      <c r="DG46" s="428"/>
      <c r="DH46" s="428"/>
      <c r="DN46" s="428"/>
      <c r="DR46" s="752" t="s">
        <v>462</v>
      </c>
      <c r="DS46" s="759" t="s">
        <v>526</v>
      </c>
      <c r="DU46" s="752"/>
    </row>
    <row r="47" spans="1:125" ht="12.75">
      <c r="A47" s="434" t="s">
        <v>465</v>
      </c>
      <c r="B47" s="430" t="s">
        <v>482</v>
      </c>
      <c r="D47" s="435"/>
      <c r="E47" s="435"/>
      <c r="G47" s="430"/>
      <c r="I47" s="432"/>
      <c r="J47" s="433"/>
      <c r="L47" s="433"/>
      <c r="M47" s="409"/>
      <c r="N47" s="409"/>
      <c r="O47" s="409"/>
      <c r="P47" s="409"/>
      <c r="R47" s="434" t="s">
        <v>194</v>
      </c>
      <c r="S47" s="428" t="s">
        <v>524</v>
      </c>
      <c r="U47" s="63"/>
      <c r="V47" s="63"/>
      <c r="X47" s="428"/>
      <c r="Y47" s="428"/>
      <c r="Z47" s="286"/>
      <c r="AA47" s="286"/>
      <c r="AB47" s="285"/>
      <c r="AC47" s="10"/>
      <c r="AD47" s="10"/>
      <c r="AE47" s="10"/>
      <c r="AF47" s="10"/>
      <c r="AG47" s="10"/>
      <c r="AH47" s="10"/>
      <c r="AI47" s="10"/>
      <c r="AJ47" s="10"/>
      <c r="AL47" s="434" t="s">
        <v>193</v>
      </c>
      <c r="AM47" s="428" t="s">
        <v>511</v>
      </c>
      <c r="AO47" s="428"/>
      <c r="AP47" s="428"/>
      <c r="AR47" s="332"/>
      <c r="AS47" s="10"/>
      <c r="AT47" s="10"/>
      <c r="AU47" s="10"/>
      <c r="AV47" s="10"/>
      <c r="AW47" s="10"/>
      <c r="AX47" s="10"/>
      <c r="AZ47" s="551" t="s">
        <v>458</v>
      </c>
      <c r="BA47" s="552"/>
      <c r="BB47" s="552"/>
      <c r="BC47" s="524"/>
      <c r="BD47" s="524"/>
      <c r="BE47" s="524"/>
      <c r="BF47" s="524"/>
      <c r="BG47" s="315"/>
      <c r="BH47" s="315"/>
      <c r="BI47" s="315"/>
      <c r="BN47" s="558" t="s">
        <v>462</v>
      </c>
      <c r="BO47" s="552" t="s">
        <v>502</v>
      </c>
      <c r="BP47" s="428"/>
      <c r="BR47" s="428"/>
      <c r="BT47" s="428"/>
      <c r="BU47" s="428"/>
      <c r="BX47" s="267"/>
      <c r="BY47" s="267"/>
      <c r="BZ47" s="267"/>
      <c r="CB47" s="551" t="s">
        <v>458</v>
      </c>
      <c r="CC47" s="552"/>
      <c r="CD47" s="585"/>
      <c r="CE47" s="553"/>
      <c r="CF47" s="553"/>
      <c r="CG47" s="554"/>
      <c r="CP47" s="6" t="s">
        <v>222</v>
      </c>
      <c r="CQ47" s="2" t="s">
        <v>341</v>
      </c>
      <c r="CR47" s="541">
        <v>15.227</v>
      </c>
      <c r="CS47" s="541" t="s">
        <v>102</v>
      </c>
      <c r="CT47" s="135" t="s">
        <v>102</v>
      </c>
      <c r="CU47" s="280"/>
      <c r="CV47" s="281"/>
      <c r="CW47" s="281"/>
      <c r="CX47" s="281"/>
      <c r="CY47" s="281"/>
      <c r="CZ47" s="281"/>
      <c r="DA47" s="281"/>
      <c r="DB47" s="281"/>
      <c r="DD47" s="558" t="s">
        <v>471</v>
      </c>
      <c r="DE47" s="552" t="s">
        <v>804</v>
      </c>
      <c r="DG47" s="428"/>
      <c r="DH47" s="428"/>
      <c r="DN47" s="428"/>
      <c r="DR47" s="752" t="s">
        <v>465</v>
      </c>
      <c r="DS47" s="759" t="s">
        <v>497</v>
      </c>
      <c r="DU47" s="752"/>
    </row>
    <row r="48" spans="1:125" ht="12.75">
      <c r="A48" s="434" t="s">
        <v>468</v>
      </c>
      <c r="B48" s="430" t="s">
        <v>527</v>
      </c>
      <c r="D48" s="435"/>
      <c r="E48" s="435"/>
      <c r="G48" s="430"/>
      <c r="I48" s="432"/>
      <c r="J48" s="433"/>
      <c r="L48" s="433"/>
      <c r="M48" s="409"/>
      <c r="N48" s="409"/>
      <c r="O48" s="409"/>
      <c r="P48" s="409"/>
      <c r="R48" s="440"/>
      <c r="S48" s="440"/>
      <c r="T48" s="440"/>
      <c r="U48" s="441"/>
      <c r="V48" s="431"/>
      <c r="W48" s="431"/>
      <c r="X48" s="431"/>
      <c r="Y48" s="438"/>
      <c r="Z48" s="284"/>
      <c r="AB48" s="281"/>
      <c r="AC48" s="10"/>
      <c r="AD48" s="10"/>
      <c r="AE48" s="10"/>
      <c r="AF48" s="10"/>
      <c r="AG48" s="10"/>
      <c r="AH48" s="10"/>
      <c r="AI48" s="10"/>
      <c r="AJ48" s="10"/>
      <c r="AL48" s="434" t="s">
        <v>194</v>
      </c>
      <c r="AM48" s="428" t="s">
        <v>524</v>
      </c>
      <c r="AO48" s="428"/>
      <c r="AP48" s="428"/>
      <c r="AR48" s="332"/>
      <c r="AS48" s="10"/>
      <c r="AT48" s="10"/>
      <c r="AU48" s="10"/>
      <c r="AV48" s="10"/>
      <c r="AW48" s="10"/>
      <c r="AX48" s="10"/>
      <c r="AZ48" s="558" t="s">
        <v>459</v>
      </c>
      <c r="BA48" s="552" t="s">
        <v>460</v>
      </c>
      <c r="BC48" s="428"/>
      <c r="BD48" s="428"/>
      <c r="BF48" s="552"/>
      <c r="BG48" s="431"/>
      <c r="BH48" s="552"/>
      <c r="BI48" s="552"/>
      <c r="BN48" s="558" t="s">
        <v>465</v>
      </c>
      <c r="BO48" s="552" t="s">
        <v>497</v>
      </c>
      <c r="BP48" s="428"/>
      <c r="BR48" s="428"/>
      <c r="BT48" s="428"/>
      <c r="BU48" s="428"/>
      <c r="BX48" s="267"/>
      <c r="BY48" s="267"/>
      <c r="BZ48" s="267"/>
      <c r="CB48" s="558" t="s">
        <v>459</v>
      </c>
      <c r="CC48" s="552" t="s">
        <v>460</v>
      </c>
      <c r="CE48" s="554"/>
      <c r="CG48" s="554"/>
      <c r="CP48" s="6" t="s">
        <v>239</v>
      </c>
      <c r="CQ48" s="2" t="s">
        <v>777</v>
      </c>
      <c r="CR48" s="541">
        <v>21.555</v>
      </c>
      <c r="CS48" s="541" t="s">
        <v>102</v>
      </c>
      <c r="CT48" s="135" t="s">
        <v>102</v>
      </c>
      <c r="CU48" s="280"/>
      <c r="CV48" s="281"/>
      <c r="CW48" s="281"/>
      <c r="CX48" s="281"/>
      <c r="CY48" s="281"/>
      <c r="CZ48" s="281"/>
      <c r="DA48" s="281"/>
      <c r="DB48" s="281"/>
      <c r="DD48" s="558" t="s">
        <v>193</v>
      </c>
      <c r="DE48" s="552" t="s">
        <v>511</v>
      </c>
      <c r="DG48" s="428"/>
      <c r="DH48" s="428"/>
      <c r="DN48" s="428"/>
      <c r="DR48" s="752" t="s">
        <v>468</v>
      </c>
      <c r="DS48" s="759" t="s">
        <v>500</v>
      </c>
      <c r="DU48" s="752"/>
    </row>
    <row r="49" spans="1:125" ht="13.5" thickBot="1">
      <c r="A49" s="434" t="s">
        <v>471</v>
      </c>
      <c r="B49" s="430" t="s">
        <v>474</v>
      </c>
      <c r="D49" s="435"/>
      <c r="E49" s="435"/>
      <c r="G49" s="430"/>
      <c r="I49" s="432"/>
      <c r="J49" s="433"/>
      <c r="L49" s="433"/>
      <c r="M49" s="409"/>
      <c r="N49" s="409"/>
      <c r="O49" s="409"/>
      <c r="P49" s="409"/>
      <c r="R49" s="434" t="s">
        <v>459</v>
      </c>
      <c r="S49" s="421" t="s">
        <v>528</v>
      </c>
      <c r="U49" s="441"/>
      <c r="V49" s="431"/>
      <c r="W49" s="431"/>
      <c r="X49" s="431"/>
      <c r="Y49" s="438"/>
      <c r="Z49" s="284"/>
      <c r="AB49" s="281"/>
      <c r="AC49" s="10"/>
      <c r="AD49" s="10"/>
      <c r="AE49" s="10"/>
      <c r="AF49" s="10"/>
      <c r="AG49" s="10"/>
      <c r="AH49" s="10"/>
      <c r="AI49" s="10"/>
      <c r="AJ49" s="10"/>
      <c r="AL49" s="42"/>
      <c r="AM49" s="436"/>
      <c r="AN49" s="426"/>
      <c r="AO49" s="426"/>
      <c r="AP49" s="426"/>
      <c r="AQ49" s="443"/>
      <c r="AR49" s="332"/>
      <c r="AS49" s="10"/>
      <c r="AT49" s="10"/>
      <c r="AU49" s="10"/>
      <c r="AV49" s="10"/>
      <c r="AW49" s="10"/>
      <c r="AX49" s="10"/>
      <c r="AZ49" s="558" t="s">
        <v>462</v>
      </c>
      <c r="BA49" s="552" t="s">
        <v>502</v>
      </c>
      <c r="BC49" s="428"/>
      <c r="BD49" s="428"/>
      <c r="BF49" s="552"/>
      <c r="BG49" s="431"/>
      <c r="BH49" s="552"/>
      <c r="BI49" s="552"/>
      <c r="BN49" s="558" t="s">
        <v>468</v>
      </c>
      <c r="BO49" s="552" t="s">
        <v>539</v>
      </c>
      <c r="BP49" s="428"/>
      <c r="BR49" s="428"/>
      <c r="BT49" s="428"/>
      <c r="BU49" s="428"/>
      <c r="BX49" s="267"/>
      <c r="BY49" s="267"/>
      <c r="BZ49" s="267"/>
      <c r="CB49" s="558" t="s">
        <v>462</v>
      </c>
      <c r="CC49" s="552" t="s">
        <v>526</v>
      </c>
      <c r="CE49" s="554"/>
      <c r="CG49" s="554"/>
      <c r="CP49" s="81" t="s">
        <v>240</v>
      </c>
      <c r="CQ49" s="550" t="s">
        <v>350</v>
      </c>
      <c r="CR49" s="547" t="s">
        <v>102</v>
      </c>
      <c r="CS49" s="547" t="s">
        <v>102</v>
      </c>
      <c r="CT49" s="548" t="s">
        <v>102</v>
      </c>
      <c r="CU49" s="280"/>
      <c r="CV49" s="281"/>
      <c r="CW49" s="281"/>
      <c r="CX49" s="281"/>
      <c r="CY49" s="281"/>
      <c r="CZ49" s="281"/>
      <c r="DA49" s="281"/>
      <c r="DB49" s="281"/>
      <c r="DD49" s="558" t="s">
        <v>194</v>
      </c>
      <c r="DE49" s="552" t="s">
        <v>745</v>
      </c>
      <c r="DG49" s="428"/>
      <c r="DH49" s="428"/>
      <c r="DN49" s="428"/>
      <c r="DR49" s="752" t="s">
        <v>471</v>
      </c>
      <c r="DS49" s="759" t="s">
        <v>527</v>
      </c>
      <c r="DU49" s="752"/>
    </row>
    <row r="50" spans="1:125" ht="12.75">
      <c r="A50" s="434" t="s">
        <v>193</v>
      </c>
      <c r="B50" s="430" t="s">
        <v>511</v>
      </c>
      <c r="D50" s="435"/>
      <c r="E50" s="435"/>
      <c r="G50" s="430"/>
      <c r="I50" s="432"/>
      <c r="J50" s="433"/>
      <c r="L50" s="433"/>
      <c r="M50" s="409"/>
      <c r="N50" s="409"/>
      <c r="O50" s="409"/>
      <c r="P50" s="409"/>
      <c r="R50" s="434" t="s">
        <v>462</v>
      </c>
      <c r="S50" s="421" t="s">
        <v>502</v>
      </c>
      <c r="U50" s="441"/>
      <c r="V50" s="431"/>
      <c r="W50" s="431"/>
      <c r="X50" s="431"/>
      <c r="Y50" s="438"/>
      <c r="Z50" s="284"/>
      <c r="AB50" s="281"/>
      <c r="AC50" s="10"/>
      <c r="AD50" s="10"/>
      <c r="AE50" s="10"/>
      <c r="AF50" s="10"/>
      <c r="AG50" s="10"/>
      <c r="AH50" s="10"/>
      <c r="AI50" s="10"/>
      <c r="AJ50" s="10"/>
      <c r="AL50" s="434" t="s">
        <v>459</v>
      </c>
      <c r="AM50" s="436" t="s">
        <v>528</v>
      </c>
      <c r="AR50" s="332"/>
      <c r="AS50" s="10"/>
      <c r="AT50" s="10"/>
      <c r="AU50" s="10"/>
      <c r="AV50" s="10"/>
      <c r="AW50" s="10"/>
      <c r="AX50" s="10"/>
      <c r="AZ50" s="558" t="s">
        <v>465</v>
      </c>
      <c r="BA50" s="552" t="s">
        <v>497</v>
      </c>
      <c r="BC50" s="428"/>
      <c r="BD50" s="428"/>
      <c r="BF50" s="428"/>
      <c r="BG50" s="431"/>
      <c r="BH50" s="552"/>
      <c r="BI50" s="552"/>
      <c r="BN50" s="558" t="s">
        <v>471</v>
      </c>
      <c r="BO50" s="552" t="s">
        <v>527</v>
      </c>
      <c r="BP50" s="428"/>
      <c r="BR50" s="428"/>
      <c r="BT50" s="428"/>
      <c r="BU50" s="428"/>
      <c r="BX50" s="267"/>
      <c r="BY50" s="267"/>
      <c r="BZ50" s="267"/>
      <c r="CB50" s="558" t="s">
        <v>465</v>
      </c>
      <c r="CC50" s="552" t="s">
        <v>497</v>
      </c>
      <c r="CE50" s="554"/>
      <c r="CG50" s="554"/>
      <c r="CP50" s="676"/>
      <c r="CQ50" s="285"/>
      <c r="CR50" s="677"/>
      <c r="CS50" s="678"/>
      <c r="CT50" s="281"/>
      <c r="CU50" s="280"/>
      <c r="CV50" s="281"/>
      <c r="CW50" s="281"/>
      <c r="CX50" s="281"/>
      <c r="CY50" s="281"/>
      <c r="CZ50" s="281"/>
      <c r="DA50" s="281"/>
      <c r="DB50" s="281"/>
      <c r="DD50" s="553"/>
      <c r="DE50" s="633"/>
      <c r="DF50" s="708"/>
      <c r="DG50" s="428"/>
      <c r="DH50" s="709"/>
      <c r="DI50" s="710"/>
      <c r="DJ50" s="710"/>
      <c r="DK50" s="711"/>
      <c r="DL50" s="711"/>
      <c r="DM50" s="712"/>
      <c r="DN50" s="629"/>
      <c r="DR50" s="752" t="s">
        <v>193</v>
      </c>
      <c r="DS50" s="759" t="s">
        <v>780</v>
      </c>
      <c r="DU50" s="752"/>
    </row>
    <row r="51" spans="1:125" ht="12.75">
      <c r="A51" s="434" t="s">
        <v>194</v>
      </c>
      <c r="B51" s="430" t="s">
        <v>524</v>
      </c>
      <c r="D51" s="428"/>
      <c r="E51" s="428"/>
      <c r="G51" s="430"/>
      <c r="I51" s="432"/>
      <c r="J51" s="433"/>
      <c r="L51" s="433"/>
      <c r="M51" s="409"/>
      <c r="N51" s="409"/>
      <c r="O51" s="409"/>
      <c r="P51" s="409"/>
      <c r="R51" s="434" t="s">
        <v>465</v>
      </c>
      <c r="S51" s="421" t="s">
        <v>497</v>
      </c>
      <c r="U51" s="441"/>
      <c r="V51" s="431"/>
      <c r="W51" s="431"/>
      <c r="X51" s="431"/>
      <c r="Y51" s="438"/>
      <c r="Z51" s="284"/>
      <c r="AB51" s="281"/>
      <c r="AC51" s="10"/>
      <c r="AD51" s="10"/>
      <c r="AE51" s="10"/>
      <c r="AF51" s="10"/>
      <c r="AG51" s="10"/>
      <c r="AH51" s="10"/>
      <c r="AI51" s="10"/>
      <c r="AJ51" s="10"/>
      <c r="AL51" s="434" t="s">
        <v>462</v>
      </c>
      <c r="AM51" s="436" t="s">
        <v>526</v>
      </c>
      <c r="AR51" s="332"/>
      <c r="AS51" s="10"/>
      <c r="AT51" s="10"/>
      <c r="AU51" s="10"/>
      <c r="AV51" s="10"/>
      <c r="AW51" s="10"/>
      <c r="AX51" s="10"/>
      <c r="AZ51" s="558" t="s">
        <v>468</v>
      </c>
      <c r="BA51" s="552" t="s">
        <v>486</v>
      </c>
      <c r="BC51" s="428"/>
      <c r="BD51" s="428"/>
      <c r="BF51" s="552"/>
      <c r="BG51" s="431"/>
      <c r="BH51" s="552"/>
      <c r="BI51" s="552"/>
      <c r="BN51" s="558" t="s">
        <v>193</v>
      </c>
      <c r="BO51" s="552" t="s">
        <v>511</v>
      </c>
      <c r="BP51" s="428"/>
      <c r="BR51" s="428"/>
      <c r="BT51" s="428"/>
      <c r="BU51" s="428"/>
      <c r="BX51" s="267"/>
      <c r="BY51" s="267"/>
      <c r="BZ51" s="267"/>
      <c r="CB51" s="558" t="s">
        <v>468</v>
      </c>
      <c r="CC51" s="552" t="s">
        <v>486</v>
      </c>
      <c r="CE51" s="554"/>
      <c r="CG51" s="554"/>
      <c r="CP51" s="551" t="s">
        <v>458</v>
      </c>
      <c r="CQ51" s="552"/>
      <c r="CR51" s="677"/>
      <c r="CS51" s="678"/>
      <c r="CT51" s="281"/>
      <c r="CU51" s="280"/>
      <c r="CV51" s="281"/>
      <c r="CW51" s="281"/>
      <c r="CX51" s="281"/>
      <c r="CY51" s="281"/>
      <c r="CZ51" s="281"/>
      <c r="DA51" s="281"/>
      <c r="DB51" s="281"/>
      <c r="DD51" s="558" t="s">
        <v>459</v>
      </c>
      <c r="DE51" s="633" t="s">
        <v>528</v>
      </c>
      <c r="DF51" s="708"/>
      <c r="DG51" s="428"/>
      <c r="DH51" s="709"/>
      <c r="DI51" s="710"/>
      <c r="DJ51" s="710"/>
      <c r="DK51" s="711"/>
      <c r="DL51" s="711"/>
      <c r="DM51" s="712"/>
      <c r="DN51" s="629"/>
      <c r="DR51" s="752" t="s">
        <v>194</v>
      </c>
      <c r="DS51" s="759" t="s">
        <v>542</v>
      </c>
      <c r="DU51" s="752"/>
    </row>
    <row r="52" spans="3:125" ht="12.75">
      <c r="C52" s="224"/>
      <c r="R52" s="434" t="s">
        <v>468</v>
      </c>
      <c r="S52" s="421" t="s">
        <v>539</v>
      </c>
      <c r="U52" s="441"/>
      <c r="V52" s="431"/>
      <c r="W52" s="431"/>
      <c r="X52" s="431"/>
      <c r="Y52" s="438"/>
      <c r="Z52" s="284"/>
      <c r="AB52" s="281"/>
      <c r="AC52" s="10"/>
      <c r="AD52" s="10"/>
      <c r="AE52" s="10"/>
      <c r="AF52" s="10"/>
      <c r="AG52" s="10"/>
      <c r="AH52" s="10"/>
      <c r="AI52" s="10"/>
      <c r="AJ52" s="10"/>
      <c r="AL52" s="434" t="s">
        <v>465</v>
      </c>
      <c r="AM52" s="436" t="s">
        <v>482</v>
      </c>
      <c r="AR52" s="332"/>
      <c r="AS52" s="10"/>
      <c r="AT52" s="10"/>
      <c r="AU52" s="10"/>
      <c r="AV52" s="10"/>
      <c r="AW52" s="10"/>
      <c r="AX52" s="10"/>
      <c r="AZ52" s="558" t="s">
        <v>471</v>
      </c>
      <c r="BA52" s="552" t="s">
        <v>527</v>
      </c>
      <c r="BC52" s="428"/>
      <c r="BD52" s="428"/>
      <c r="BF52" s="552"/>
      <c r="BG52" s="431"/>
      <c r="BH52" s="552"/>
      <c r="BI52" s="552"/>
      <c r="BN52" s="558" t="s">
        <v>194</v>
      </c>
      <c r="BO52" s="552" t="s">
        <v>524</v>
      </c>
      <c r="BP52" s="428"/>
      <c r="BR52" s="428"/>
      <c r="BT52" s="428"/>
      <c r="BU52" s="428"/>
      <c r="BX52" s="267"/>
      <c r="BY52" s="267"/>
      <c r="BZ52" s="267"/>
      <c r="CB52" s="558" t="s">
        <v>471</v>
      </c>
      <c r="CC52" s="552" t="s">
        <v>527</v>
      </c>
      <c r="CE52" s="554"/>
      <c r="CG52" s="554"/>
      <c r="CP52" s="558" t="s">
        <v>459</v>
      </c>
      <c r="CQ52" s="552" t="s">
        <v>460</v>
      </c>
      <c r="CR52" s="677"/>
      <c r="CS52" s="678"/>
      <c r="CT52" s="281"/>
      <c r="CU52" s="280"/>
      <c r="CV52" s="281"/>
      <c r="CW52" s="281"/>
      <c r="CX52" s="281"/>
      <c r="CY52" s="281"/>
      <c r="CZ52" s="281"/>
      <c r="DA52" s="281"/>
      <c r="DB52" s="281"/>
      <c r="DD52" s="558" t="s">
        <v>462</v>
      </c>
      <c r="DE52" s="633" t="s">
        <v>466</v>
      </c>
      <c r="DF52" s="708"/>
      <c r="DG52" s="428"/>
      <c r="DH52" s="709"/>
      <c r="DI52" s="710"/>
      <c r="DJ52" s="710"/>
      <c r="DK52" s="711"/>
      <c r="DL52" s="711"/>
      <c r="DM52" s="712"/>
      <c r="DN52" s="629"/>
      <c r="DR52" s="752"/>
      <c r="DS52" s="752"/>
      <c r="DU52" s="752"/>
    </row>
    <row r="53" spans="1:125" ht="12.75">
      <c r="A53" s="434" t="s">
        <v>459</v>
      </c>
      <c r="B53" s="436" t="s">
        <v>528</v>
      </c>
      <c r="R53" s="434" t="s">
        <v>471</v>
      </c>
      <c r="S53" s="421" t="s">
        <v>527</v>
      </c>
      <c r="U53" s="441"/>
      <c r="V53" s="431"/>
      <c r="W53" s="431"/>
      <c r="X53" s="431"/>
      <c r="Y53" s="438"/>
      <c r="Z53" s="284"/>
      <c r="AB53" s="281"/>
      <c r="AC53" s="10"/>
      <c r="AD53" s="10"/>
      <c r="AE53" s="10"/>
      <c r="AF53" s="10"/>
      <c r="AG53" s="10"/>
      <c r="AH53" s="10"/>
      <c r="AI53" s="10"/>
      <c r="AJ53" s="10"/>
      <c r="AL53" s="434" t="s">
        <v>468</v>
      </c>
      <c r="AM53" s="436" t="s">
        <v>539</v>
      </c>
      <c r="AR53" s="332"/>
      <c r="AS53" s="10"/>
      <c r="AT53" s="10"/>
      <c r="AU53" s="10"/>
      <c r="AV53" s="10"/>
      <c r="AW53" s="10"/>
      <c r="AX53" s="10"/>
      <c r="AZ53" s="558" t="s">
        <v>193</v>
      </c>
      <c r="BA53" s="552" t="s">
        <v>511</v>
      </c>
      <c r="BC53" s="428"/>
      <c r="BD53" s="428"/>
      <c r="BF53" s="552"/>
      <c r="BG53" s="431"/>
      <c r="BH53" s="553"/>
      <c r="BI53" s="553"/>
      <c r="BN53" s="431"/>
      <c r="BO53" s="431"/>
      <c r="BP53" s="431"/>
      <c r="BQ53" s="431"/>
      <c r="BR53" s="431"/>
      <c r="BS53" s="431"/>
      <c r="BT53" s="431"/>
      <c r="BU53" s="431"/>
      <c r="BV53" s="267"/>
      <c r="BW53" s="267"/>
      <c r="BX53" s="267"/>
      <c r="BY53" s="267"/>
      <c r="BZ53" s="267"/>
      <c r="CB53" s="558" t="s">
        <v>193</v>
      </c>
      <c r="CC53" s="552" t="s">
        <v>511</v>
      </c>
      <c r="CE53" s="554"/>
      <c r="CG53" s="554"/>
      <c r="CP53" s="558" t="s">
        <v>462</v>
      </c>
      <c r="CQ53" s="552" t="s">
        <v>526</v>
      </c>
      <c r="CR53" s="677"/>
      <c r="CS53" s="678"/>
      <c r="CT53" s="281"/>
      <c r="CU53" s="280"/>
      <c r="CV53" s="281"/>
      <c r="CW53" s="281"/>
      <c r="CX53" s="281"/>
      <c r="CY53" s="281"/>
      <c r="CZ53" s="281"/>
      <c r="DA53" s="281"/>
      <c r="DB53" s="281"/>
      <c r="DD53" s="558" t="s">
        <v>465</v>
      </c>
      <c r="DE53" s="707" t="s">
        <v>509</v>
      </c>
      <c r="DF53" s="708"/>
      <c r="DG53" s="428"/>
      <c r="DH53" s="709"/>
      <c r="DI53" s="710"/>
      <c r="DJ53" s="710"/>
      <c r="DK53" s="711"/>
      <c r="DL53" s="711"/>
      <c r="DM53" s="712"/>
      <c r="DN53" s="629"/>
      <c r="DR53" s="752" t="s">
        <v>459</v>
      </c>
      <c r="DS53" s="759" t="s">
        <v>823</v>
      </c>
      <c r="DU53" s="752"/>
    </row>
    <row r="54" spans="1:125" ht="12.75">
      <c r="A54" s="434" t="s">
        <v>462</v>
      </c>
      <c r="B54" s="436" t="s">
        <v>466</v>
      </c>
      <c r="R54" s="434" t="s">
        <v>193</v>
      </c>
      <c r="S54" s="421" t="s">
        <v>526</v>
      </c>
      <c r="U54" s="441"/>
      <c r="V54" s="431"/>
      <c r="W54" s="431"/>
      <c r="X54" s="431"/>
      <c r="Y54" s="438"/>
      <c r="Z54" s="284"/>
      <c r="AB54" s="281"/>
      <c r="AC54" s="10"/>
      <c r="AD54" s="10"/>
      <c r="AE54" s="10"/>
      <c r="AF54" s="10"/>
      <c r="AG54" s="10"/>
      <c r="AH54" s="10"/>
      <c r="AI54" s="10"/>
      <c r="AJ54" s="10"/>
      <c r="AL54" s="434" t="s">
        <v>471</v>
      </c>
      <c r="AM54" s="436" t="s">
        <v>474</v>
      </c>
      <c r="AR54" s="332"/>
      <c r="AS54" s="10"/>
      <c r="AT54" s="10"/>
      <c r="AU54" s="10"/>
      <c r="AV54" s="10"/>
      <c r="AW54" s="10"/>
      <c r="AX54" s="10"/>
      <c r="AZ54" s="558" t="s">
        <v>194</v>
      </c>
      <c r="BA54" s="552" t="s">
        <v>524</v>
      </c>
      <c r="BC54" s="428"/>
      <c r="BD54" s="428"/>
      <c r="BF54" s="428"/>
      <c r="BG54" s="431"/>
      <c r="BH54" s="553"/>
      <c r="BI54" s="553"/>
      <c r="BN54" s="558" t="s">
        <v>459</v>
      </c>
      <c r="BO54" s="524" t="s">
        <v>528</v>
      </c>
      <c r="BS54" s="629"/>
      <c r="BT54" s="629"/>
      <c r="BU54" s="629"/>
      <c r="CB54" s="558" t="s">
        <v>194</v>
      </c>
      <c r="CC54" s="552" t="s">
        <v>524</v>
      </c>
      <c r="CE54" s="554"/>
      <c r="CG54" s="554"/>
      <c r="CP54" s="558" t="s">
        <v>465</v>
      </c>
      <c r="CQ54" s="552" t="s">
        <v>497</v>
      </c>
      <c r="CR54" s="677"/>
      <c r="CS54" s="678"/>
      <c r="CT54" s="281"/>
      <c r="CU54" s="280"/>
      <c r="CV54" s="281"/>
      <c r="CW54" s="281"/>
      <c r="CX54" s="281"/>
      <c r="CY54" s="281"/>
      <c r="CZ54" s="281"/>
      <c r="DA54" s="281"/>
      <c r="DB54" s="281"/>
      <c r="DD54" s="558" t="s">
        <v>468</v>
      </c>
      <c r="DE54" s="707" t="s">
        <v>539</v>
      </c>
      <c r="DF54" s="708"/>
      <c r="DG54" s="428"/>
      <c r="DH54" s="709"/>
      <c r="DI54" s="710"/>
      <c r="DJ54" s="710"/>
      <c r="DK54" s="711"/>
      <c r="DL54" s="711"/>
      <c r="DM54" s="712"/>
      <c r="DN54" s="629"/>
      <c r="DR54" s="752" t="s">
        <v>462</v>
      </c>
      <c r="DS54" s="759" t="s">
        <v>466</v>
      </c>
      <c r="DU54" s="752"/>
    </row>
    <row r="55" spans="1:125" ht="12.75">
      <c r="A55" s="434" t="s">
        <v>465</v>
      </c>
      <c r="B55" s="436" t="s">
        <v>509</v>
      </c>
      <c r="R55" s="434" t="s">
        <v>194</v>
      </c>
      <c r="S55" s="421" t="s">
        <v>510</v>
      </c>
      <c r="U55" s="441"/>
      <c r="V55" s="431"/>
      <c r="W55" s="431"/>
      <c r="X55" s="431"/>
      <c r="Y55" s="438"/>
      <c r="Z55" s="284"/>
      <c r="AB55" s="281"/>
      <c r="AC55" s="10"/>
      <c r="AD55" s="10"/>
      <c r="AE55" s="10"/>
      <c r="AF55" s="10"/>
      <c r="AG55" s="10"/>
      <c r="AH55" s="10"/>
      <c r="AI55" s="10"/>
      <c r="AJ55" s="10"/>
      <c r="AL55" s="434" t="s">
        <v>193</v>
      </c>
      <c r="AM55" s="436" t="s">
        <v>542</v>
      </c>
      <c r="AR55" s="331"/>
      <c r="AS55" s="10"/>
      <c r="AT55" s="10"/>
      <c r="AU55" s="10"/>
      <c r="AV55" s="10"/>
      <c r="AW55" s="10"/>
      <c r="AX55" s="10"/>
      <c r="AZ55" s="553"/>
      <c r="BA55" s="524"/>
      <c r="BB55" s="524"/>
      <c r="BC55" s="524"/>
      <c r="BD55" s="554"/>
      <c r="BE55" s="441"/>
      <c r="BF55" s="435"/>
      <c r="BG55" s="431"/>
      <c r="BN55" s="558" t="s">
        <v>462</v>
      </c>
      <c r="BO55" s="524" t="s">
        <v>526</v>
      </c>
      <c r="BS55" s="629"/>
      <c r="BT55" s="629"/>
      <c r="BU55" s="629"/>
      <c r="CB55" s="554"/>
      <c r="CC55" s="554"/>
      <c r="CD55" s="554"/>
      <c r="CE55" s="554"/>
      <c r="CF55" s="554"/>
      <c r="CG55" s="554"/>
      <c r="CP55" s="558" t="s">
        <v>468</v>
      </c>
      <c r="CQ55" s="552" t="s">
        <v>486</v>
      </c>
      <c r="CR55" s="677"/>
      <c r="CS55" s="678"/>
      <c r="CT55" s="281"/>
      <c r="CU55" s="280"/>
      <c r="CV55" s="281"/>
      <c r="CW55" s="281"/>
      <c r="CX55" s="281"/>
      <c r="CY55" s="281"/>
      <c r="CZ55" s="281"/>
      <c r="DA55" s="281"/>
      <c r="DB55" s="281"/>
      <c r="DD55" s="558" t="s">
        <v>471</v>
      </c>
      <c r="DE55" s="633" t="s">
        <v>804</v>
      </c>
      <c r="DF55" s="708"/>
      <c r="DG55" s="428"/>
      <c r="DH55" s="709"/>
      <c r="DI55" s="710"/>
      <c r="DJ55" s="710"/>
      <c r="DK55" s="711"/>
      <c r="DL55" s="711"/>
      <c r="DM55" s="712"/>
      <c r="DN55" s="629"/>
      <c r="DR55" s="752" t="s">
        <v>465</v>
      </c>
      <c r="DS55" s="759" t="s">
        <v>509</v>
      </c>
      <c r="DU55" s="752"/>
    </row>
    <row r="56" spans="1:125" ht="12.75">
      <c r="A56" s="434" t="s">
        <v>468</v>
      </c>
      <c r="B56" s="436" t="s">
        <v>486</v>
      </c>
      <c r="AL56" s="434" t="s">
        <v>194</v>
      </c>
      <c r="AM56" s="436" t="s">
        <v>510</v>
      </c>
      <c r="AR56" s="331"/>
      <c r="AS56" s="10"/>
      <c r="AT56" s="10"/>
      <c r="AU56" s="10"/>
      <c r="AV56" s="10"/>
      <c r="AW56" s="10"/>
      <c r="AX56" s="10"/>
      <c r="AZ56" s="558" t="s">
        <v>459</v>
      </c>
      <c r="BA56" s="552" t="s">
        <v>528</v>
      </c>
      <c r="BF56" s="428"/>
      <c r="BG56" s="431"/>
      <c r="BN56" s="558" t="s">
        <v>465</v>
      </c>
      <c r="BO56" s="524" t="s">
        <v>482</v>
      </c>
      <c r="BS56" s="428"/>
      <c r="BT56" s="629"/>
      <c r="BU56" s="629"/>
      <c r="BX56" s="428"/>
      <c r="BZ56" s="629"/>
      <c r="CB56" s="558" t="s">
        <v>459</v>
      </c>
      <c r="CC56" s="554" t="s">
        <v>510</v>
      </c>
      <c r="CF56" s="554"/>
      <c r="CG56" s="554"/>
      <c r="CP56" s="558" t="s">
        <v>471</v>
      </c>
      <c r="CQ56" s="552" t="s">
        <v>527</v>
      </c>
      <c r="CR56" s="677"/>
      <c r="CS56" s="678"/>
      <c r="CT56" s="281"/>
      <c r="CU56" s="280"/>
      <c r="CV56" s="281"/>
      <c r="CW56" s="281"/>
      <c r="CX56" s="281"/>
      <c r="CY56" s="281"/>
      <c r="CZ56" s="281"/>
      <c r="DA56" s="281"/>
      <c r="DB56" s="281"/>
      <c r="DD56" s="558" t="s">
        <v>193</v>
      </c>
      <c r="DE56" s="707" t="s">
        <v>805</v>
      </c>
      <c r="DR56" s="752" t="s">
        <v>468</v>
      </c>
      <c r="DS56" s="759" t="s">
        <v>486</v>
      </c>
      <c r="DU56" s="752"/>
    </row>
    <row r="57" spans="1:125" ht="12.75">
      <c r="A57" s="434" t="s">
        <v>471</v>
      </c>
      <c r="B57" s="436" t="s">
        <v>497</v>
      </c>
      <c r="R57" s="434" t="s">
        <v>459</v>
      </c>
      <c r="S57" s="435" t="s">
        <v>535</v>
      </c>
      <c r="AZ57" s="558" t="s">
        <v>462</v>
      </c>
      <c r="BA57" s="552" t="s">
        <v>526</v>
      </c>
      <c r="BF57" s="428"/>
      <c r="BG57" s="431"/>
      <c r="BN57" s="558" t="s">
        <v>468</v>
      </c>
      <c r="BO57" s="524" t="s">
        <v>486</v>
      </c>
      <c r="BS57" s="629"/>
      <c r="BT57" s="629"/>
      <c r="BU57" s="629"/>
      <c r="BX57" s="428"/>
      <c r="BZ57" s="629"/>
      <c r="CB57" s="558" t="s">
        <v>462</v>
      </c>
      <c r="CC57" s="554" t="s">
        <v>466</v>
      </c>
      <c r="CF57" s="428"/>
      <c r="CG57" s="554"/>
      <c r="CP57" s="558" t="s">
        <v>193</v>
      </c>
      <c r="CQ57" s="552" t="s">
        <v>511</v>
      </c>
      <c r="CR57" s="677"/>
      <c r="CS57" s="678"/>
      <c r="CT57" s="281"/>
      <c r="CU57" s="280"/>
      <c r="CV57" s="281"/>
      <c r="CW57" s="281"/>
      <c r="CX57" s="281"/>
      <c r="CY57" s="281"/>
      <c r="CZ57" s="281"/>
      <c r="DA57" s="281"/>
      <c r="DB57" s="281"/>
      <c r="DD57" s="558" t="s">
        <v>194</v>
      </c>
      <c r="DE57" s="633" t="s">
        <v>542</v>
      </c>
      <c r="DR57" s="752" t="s">
        <v>471</v>
      </c>
      <c r="DS57" s="759" t="s">
        <v>527</v>
      </c>
      <c r="DU57" s="752"/>
    </row>
    <row r="58" spans="1:125" ht="12.75">
      <c r="A58" s="434" t="s">
        <v>193</v>
      </c>
      <c r="B58" s="436" t="s">
        <v>526</v>
      </c>
      <c r="R58" s="434" t="s">
        <v>462</v>
      </c>
      <c r="S58" s="435" t="s">
        <v>464</v>
      </c>
      <c r="AL58" s="434" t="s">
        <v>459</v>
      </c>
      <c r="AM58" s="436" t="s">
        <v>528</v>
      </c>
      <c r="AZ58" s="558" t="s">
        <v>465</v>
      </c>
      <c r="BA58" s="552" t="s">
        <v>509</v>
      </c>
      <c r="BF58" s="428"/>
      <c r="BG58" s="431"/>
      <c r="BN58" s="558" t="s">
        <v>471</v>
      </c>
      <c r="BO58" s="524" t="s">
        <v>474</v>
      </c>
      <c r="BS58" s="629"/>
      <c r="BT58" s="629"/>
      <c r="BU58" s="629"/>
      <c r="BX58" s="428"/>
      <c r="BZ58" s="428"/>
      <c r="CB58" s="558" t="s">
        <v>465</v>
      </c>
      <c r="CC58" s="554" t="s">
        <v>509</v>
      </c>
      <c r="CF58" s="554"/>
      <c r="CG58" s="554"/>
      <c r="CP58" s="558" t="s">
        <v>194</v>
      </c>
      <c r="CQ58" s="552" t="s">
        <v>542</v>
      </c>
      <c r="CR58" s="677"/>
      <c r="CS58" s="678"/>
      <c r="CT58" s="281"/>
      <c r="CU58" s="280"/>
      <c r="CV58" s="281"/>
      <c r="CW58" s="281"/>
      <c r="CX58" s="281"/>
      <c r="CY58" s="281"/>
      <c r="CZ58" s="281"/>
      <c r="DA58" s="281"/>
      <c r="DB58" s="281"/>
      <c r="DR58" s="752" t="s">
        <v>193</v>
      </c>
      <c r="DS58" s="759" t="s">
        <v>511</v>
      </c>
      <c r="DU58" s="752"/>
    </row>
    <row r="59" spans="1:125" ht="12.75">
      <c r="A59" s="434" t="s">
        <v>194</v>
      </c>
      <c r="B59" s="436" t="s">
        <v>510</v>
      </c>
      <c r="R59" s="434" t="s">
        <v>465</v>
      </c>
      <c r="S59" s="435" t="s">
        <v>517</v>
      </c>
      <c r="AL59" s="434" t="s">
        <v>462</v>
      </c>
      <c r="AM59" s="436" t="s">
        <v>466</v>
      </c>
      <c r="AZ59" s="558" t="s">
        <v>468</v>
      </c>
      <c r="BA59" s="552" t="s">
        <v>539</v>
      </c>
      <c r="BF59" s="435"/>
      <c r="BG59" s="431"/>
      <c r="BN59" s="558" t="s">
        <v>193</v>
      </c>
      <c r="BO59" s="524" t="s">
        <v>745</v>
      </c>
      <c r="BS59" s="629"/>
      <c r="BT59" s="629"/>
      <c r="BU59" s="629"/>
      <c r="BX59" s="428"/>
      <c r="BZ59" s="284"/>
      <c r="CB59" s="558" t="s">
        <v>468</v>
      </c>
      <c r="CC59" s="554" t="s">
        <v>482</v>
      </c>
      <c r="CF59" s="554"/>
      <c r="CG59" s="554"/>
      <c r="CP59" s="554"/>
      <c r="CQ59" s="554"/>
      <c r="CR59" s="677"/>
      <c r="CS59" s="678"/>
      <c r="CT59" s="281"/>
      <c r="CU59" s="280"/>
      <c r="CV59" s="281"/>
      <c r="CW59" s="281"/>
      <c r="CX59" s="281"/>
      <c r="CY59" s="281"/>
      <c r="CZ59" s="281"/>
      <c r="DA59" s="281"/>
      <c r="DB59" s="281"/>
      <c r="DD59" s="558" t="s">
        <v>459</v>
      </c>
      <c r="DE59" s="633" t="s">
        <v>540</v>
      </c>
      <c r="DG59" s="428"/>
      <c r="DH59" s="428"/>
      <c r="DR59" s="752" t="s">
        <v>194</v>
      </c>
      <c r="DS59" s="759" t="s">
        <v>805</v>
      </c>
      <c r="DU59" s="752"/>
    </row>
    <row r="60" spans="1:125" ht="12.75">
      <c r="A60" s="239"/>
      <c r="C60" s="224"/>
      <c r="R60" s="434" t="s">
        <v>468</v>
      </c>
      <c r="S60" s="435" t="s">
        <v>536</v>
      </c>
      <c r="AL60" s="434" t="s">
        <v>465</v>
      </c>
      <c r="AM60" s="436" t="s">
        <v>497</v>
      </c>
      <c r="AZ60" s="558" t="s">
        <v>471</v>
      </c>
      <c r="BA60" s="552" t="s">
        <v>474</v>
      </c>
      <c r="BF60" s="428"/>
      <c r="BG60" s="431"/>
      <c r="BN60" s="558" t="s">
        <v>194</v>
      </c>
      <c r="BO60" s="524" t="s">
        <v>542</v>
      </c>
      <c r="BS60" s="629"/>
      <c r="BT60" s="629"/>
      <c r="BU60" s="629"/>
      <c r="BX60" s="428"/>
      <c r="BZ60" s="629"/>
      <c r="CB60" s="558" t="s">
        <v>471</v>
      </c>
      <c r="CC60" s="554" t="s">
        <v>474</v>
      </c>
      <c r="CF60" s="554"/>
      <c r="CG60" s="554"/>
      <c r="CP60" s="558" t="s">
        <v>459</v>
      </c>
      <c r="CQ60" s="554" t="s">
        <v>510</v>
      </c>
      <c r="CR60" s="677"/>
      <c r="CS60" s="678"/>
      <c r="CT60" s="281"/>
      <c r="CU60" s="280"/>
      <c r="CV60" s="281"/>
      <c r="CW60" s="281"/>
      <c r="CX60" s="281"/>
      <c r="CY60" s="281"/>
      <c r="CZ60" s="281"/>
      <c r="DA60" s="281"/>
      <c r="DB60" s="281"/>
      <c r="DD60" s="558" t="s">
        <v>462</v>
      </c>
      <c r="DE60" s="633" t="s">
        <v>675</v>
      </c>
      <c r="DG60" s="428"/>
      <c r="DH60" s="428"/>
      <c r="DR60" s="752"/>
      <c r="DS60" s="759"/>
      <c r="DT60" s="752"/>
      <c r="DU60" s="752"/>
    </row>
    <row r="61" spans="1:125" ht="12.75">
      <c r="A61" s="434" t="s">
        <v>459</v>
      </c>
      <c r="B61" s="428" t="s">
        <v>490</v>
      </c>
      <c r="C61" s="224"/>
      <c r="R61" s="434" t="s">
        <v>471</v>
      </c>
      <c r="S61" s="435" t="s">
        <v>516</v>
      </c>
      <c r="AL61" s="434" t="s">
        <v>468</v>
      </c>
      <c r="AM61" s="436" t="s">
        <v>541</v>
      </c>
      <c r="AZ61" s="558" t="s">
        <v>193</v>
      </c>
      <c r="BA61" s="552" t="s">
        <v>543</v>
      </c>
      <c r="BF61" s="435"/>
      <c r="BG61" s="431"/>
      <c r="BN61" s="629"/>
      <c r="BO61" s="629"/>
      <c r="BP61" s="629"/>
      <c r="BQ61" s="632"/>
      <c r="BR61" s="629"/>
      <c r="BS61" s="629"/>
      <c r="BT61" s="629"/>
      <c r="BU61" s="629"/>
      <c r="BX61" s="428"/>
      <c r="BZ61" s="629"/>
      <c r="CB61" s="558" t="s">
        <v>193</v>
      </c>
      <c r="CC61" s="554" t="s">
        <v>745</v>
      </c>
      <c r="CF61" s="428"/>
      <c r="CG61" s="554"/>
      <c r="CP61" s="558" t="s">
        <v>462</v>
      </c>
      <c r="CQ61" s="554" t="s">
        <v>539</v>
      </c>
      <c r="CR61" s="677"/>
      <c r="CS61" s="678"/>
      <c r="CT61" s="281"/>
      <c r="CU61" s="280"/>
      <c r="CV61" s="281"/>
      <c r="CW61" s="281"/>
      <c r="CX61" s="281"/>
      <c r="CY61" s="281"/>
      <c r="CZ61" s="281"/>
      <c r="DA61" s="281"/>
      <c r="DB61" s="281"/>
      <c r="DD61" s="558" t="s">
        <v>465</v>
      </c>
      <c r="DE61" s="633" t="s">
        <v>761</v>
      </c>
      <c r="DG61" s="428"/>
      <c r="DH61" s="428"/>
      <c r="DR61" s="752" t="s">
        <v>459</v>
      </c>
      <c r="DS61" s="759" t="s">
        <v>528</v>
      </c>
      <c r="DT61" s="752"/>
      <c r="DU61" s="752"/>
    </row>
    <row r="62" spans="1:125" ht="12.75">
      <c r="A62" s="434" t="s">
        <v>462</v>
      </c>
      <c r="B62" s="428" t="s">
        <v>464</v>
      </c>
      <c r="C62" s="224"/>
      <c r="R62" s="434" t="s">
        <v>193</v>
      </c>
      <c r="S62" s="435" t="s">
        <v>522</v>
      </c>
      <c r="AL62" s="434" t="s">
        <v>471</v>
      </c>
      <c r="AM62" s="436" t="s">
        <v>527</v>
      </c>
      <c r="AZ62" s="558" t="s">
        <v>194</v>
      </c>
      <c r="BA62" s="552" t="s">
        <v>510</v>
      </c>
      <c r="BF62" s="435"/>
      <c r="BG62" s="431"/>
      <c r="BN62" s="558" t="s">
        <v>459</v>
      </c>
      <c r="BO62" s="552" t="s">
        <v>535</v>
      </c>
      <c r="BX62" s="428"/>
      <c r="BZ62" s="629"/>
      <c r="CB62" s="558" t="s">
        <v>194</v>
      </c>
      <c r="CC62" s="554" t="s">
        <v>542</v>
      </c>
      <c r="CF62" s="554"/>
      <c r="CG62" s="554"/>
      <c r="CP62" s="558" t="s">
        <v>465</v>
      </c>
      <c r="CQ62" s="554" t="s">
        <v>509</v>
      </c>
      <c r="CR62" s="677"/>
      <c r="CS62" s="678"/>
      <c r="CT62" s="281"/>
      <c r="CU62" s="280"/>
      <c r="CV62" s="281"/>
      <c r="CW62" s="281"/>
      <c r="CX62" s="281"/>
      <c r="CY62" s="281"/>
      <c r="CZ62" s="281"/>
      <c r="DA62" s="281"/>
      <c r="DB62" s="281"/>
      <c r="DD62" s="558" t="s">
        <v>468</v>
      </c>
      <c r="DE62" s="633" t="s">
        <v>783</v>
      </c>
      <c r="DG62" s="428"/>
      <c r="DH62" s="428"/>
      <c r="DR62" s="752" t="s">
        <v>462</v>
      </c>
      <c r="DS62" s="759" t="s">
        <v>466</v>
      </c>
      <c r="DT62" s="752"/>
      <c r="DU62" s="752"/>
    </row>
    <row r="63" spans="1:125" ht="12.75">
      <c r="A63" s="434" t="s">
        <v>465</v>
      </c>
      <c r="B63" s="428" t="s">
        <v>517</v>
      </c>
      <c r="C63" s="224"/>
      <c r="G63" s="223"/>
      <c r="H63" s="223"/>
      <c r="I63" s="223"/>
      <c r="K63" s="224"/>
      <c r="L63" s="224"/>
      <c r="M63" s="224"/>
      <c r="N63" s="224"/>
      <c r="R63" s="434" t="s">
        <v>194</v>
      </c>
      <c r="S63" s="435" t="s">
        <v>525</v>
      </c>
      <c r="AL63" s="434" t="s">
        <v>193</v>
      </c>
      <c r="AM63" s="436" t="s">
        <v>543</v>
      </c>
      <c r="AZ63" s="554"/>
      <c r="BA63" s="524"/>
      <c r="BB63" s="524"/>
      <c r="BC63" s="554"/>
      <c r="BD63" s="552"/>
      <c r="BE63" s="441"/>
      <c r="BF63" s="435"/>
      <c r="BG63" s="431"/>
      <c r="BN63" s="558" t="s">
        <v>462</v>
      </c>
      <c r="BO63" s="552" t="s">
        <v>464</v>
      </c>
      <c r="CB63" s="554"/>
      <c r="CC63" s="554"/>
      <c r="CD63" s="554"/>
      <c r="CE63" s="554"/>
      <c r="CF63" s="554"/>
      <c r="CG63" s="554"/>
      <c r="CP63" s="558" t="s">
        <v>468</v>
      </c>
      <c r="CQ63" s="554" t="s">
        <v>778</v>
      </c>
      <c r="CR63" s="677"/>
      <c r="CS63" s="678"/>
      <c r="CT63" s="281"/>
      <c r="CU63" s="280"/>
      <c r="CV63" s="281"/>
      <c r="CW63" s="281"/>
      <c r="CX63" s="281"/>
      <c r="CY63" s="281"/>
      <c r="CZ63" s="281"/>
      <c r="DA63" s="281"/>
      <c r="DB63" s="281"/>
      <c r="DD63" s="558" t="s">
        <v>471</v>
      </c>
      <c r="DE63" s="633" t="s">
        <v>784</v>
      </c>
      <c r="DG63" s="428"/>
      <c r="DH63" s="428"/>
      <c r="DR63" s="752" t="s">
        <v>465</v>
      </c>
      <c r="DS63" s="759" t="s">
        <v>509</v>
      </c>
      <c r="DT63" s="752"/>
      <c r="DU63" s="752"/>
    </row>
    <row r="64" spans="1:125" ht="12.75">
      <c r="A64" s="434" t="s">
        <v>468</v>
      </c>
      <c r="B64" s="428" t="s">
        <v>531</v>
      </c>
      <c r="C64" s="224"/>
      <c r="G64" s="223"/>
      <c r="H64" s="223"/>
      <c r="I64" s="223"/>
      <c r="K64" s="224"/>
      <c r="L64" s="224"/>
      <c r="M64" s="224"/>
      <c r="N64" s="224"/>
      <c r="AL64" s="434" t="s">
        <v>194</v>
      </c>
      <c r="AM64" s="436" t="s">
        <v>524</v>
      </c>
      <c r="AZ64" s="558" t="s">
        <v>459</v>
      </c>
      <c r="BA64" s="552" t="s">
        <v>528</v>
      </c>
      <c r="BC64" s="556"/>
      <c r="BD64" s="557"/>
      <c r="BN64" s="558" t="s">
        <v>465</v>
      </c>
      <c r="BO64" s="552" t="s">
        <v>522</v>
      </c>
      <c r="CB64" s="558" t="s">
        <v>459</v>
      </c>
      <c r="CC64" s="554" t="s">
        <v>540</v>
      </c>
      <c r="CD64" s="554"/>
      <c r="CE64" s="554"/>
      <c r="CF64" s="554"/>
      <c r="CG64" s="554"/>
      <c r="CP64" s="558" t="s">
        <v>471</v>
      </c>
      <c r="CQ64" s="554" t="s">
        <v>474</v>
      </c>
      <c r="CR64" s="677"/>
      <c r="CS64" s="678"/>
      <c r="CT64" s="281"/>
      <c r="CU64" s="280"/>
      <c r="CV64" s="281"/>
      <c r="CW64" s="281"/>
      <c r="CX64" s="281"/>
      <c r="CY64" s="281"/>
      <c r="CZ64" s="281"/>
      <c r="DA64" s="281"/>
      <c r="DB64" s="281"/>
      <c r="DD64" s="558" t="s">
        <v>193</v>
      </c>
      <c r="DE64" s="633" t="s">
        <v>532</v>
      </c>
      <c r="DG64" s="428"/>
      <c r="DH64" s="428"/>
      <c r="DR64" s="752" t="s">
        <v>468</v>
      </c>
      <c r="DS64" s="759" t="s">
        <v>482</v>
      </c>
      <c r="DT64" s="752"/>
      <c r="DU64" s="752"/>
    </row>
    <row r="65" spans="1:123" ht="12.75">
      <c r="A65" s="434" t="s">
        <v>471</v>
      </c>
      <c r="B65" s="428" t="s">
        <v>532</v>
      </c>
      <c r="C65" s="224"/>
      <c r="R65" s="434" t="s">
        <v>459</v>
      </c>
      <c r="S65" s="442" t="s">
        <v>490</v>
      </c>
      <c r="AZ65" s="558" t="s">
        <v>462</v>
      </c>
      <c r="BA65" s="552" t="s">
        <v>466</v>
      </c>
      <c r="BC65" s="556"/>
      <c r="BD65" s="557"/>
      <c r="BN65" s="558" t="s">
        <v>468</v>
      </c>
      <c r="BO65" s="552" t="s">
        <v>540</v>
      </c>
      <c r="CB65" s="558" t="s">
        <v>462</v>
      </c>
      <c r="CC65" s="633" t="s">
        <v>675</v>
      </c>
      <c r="CD65" s="554"/>
      <c r="CE65" s="554"/>
      <c r="CF65" s="554"/>
      <c r="CG65" s="554"/>
      <c r="CP65" s="558" t="s">
        <v>193</v>
      </c>
      <c r="CQ65" s="554" t="s">
        <v>745</v>
      </c>
      <c r="CR65" s="677"/>
      <c r="CS65" s="678"/>
      <c r="CT65" s="281"/>
      <c r="CU65" s="280"/>
      <c r="CV65" s="281"/>
      <c r="CW65" s="281"/>
      <c r="CX65" s="281"/>
      <c r="CY65" s="281"/>
      <c r="CZ65" s="281"/>
      <c r="DA65" s="281"/>
      <c r="DB65" s="281"/>
      <c r="DD65" s="558" t="s">
        <v>194</v>
      </c>
      <c r="DE65" s="633" t="s">
        <v>531</v>
      </c>
      <c r="DG65" s="428"/>
      <c r="DH65" s="428"/>
      <c r="DR65" s="752" t="s">
        <v>471</v>
      </c>
      <c r="DS65" s="759" t="s">
        <v>497</v>
      </c>
    </row>
    <row r="66" spans="1:123" ht="12.75">
      <c r="A66" s="434" t="s">
        <v>193</v>
      </c>
      <c r="B66" s="428" t="s">
        <v>522</v>
      </c>
      <c r="C66" s="224"/>
      <c r="R66" s="434" t="s">
        <v>462</v>
      </c>
      <c r="S66" s="442" t="s">
        <v>531</v>
      </c>
      <c r="AL66" s="434" t="s">
        <v>459</v>
      </c>
      <c r="AM66" s="428" t="s">
        <v>535</v>
      </c>
      <c r="AO66" s="426"/>
      <c r="AP66" s="426"/>
      <c r="AZ66" s="558" t="s">
        <v>465</v>
      </c>
      <c r="BA66" s="524" t="s">
        <v>482</v>
      </c>
      <c r="BC66" s="556"/>
      <c r="BD66" s="557"/>
      <c r="BN66" s="558" t="s">
        <v>471</v>
      </c>
      <c r="BO66" s="552" t="s">
        <v>531</v>
      </c>
      <c r="CB66" s="558" t="s">
        <v>465</v>
      </c>
      <c r="CC66" s="633" t="s">
        <v>749</v>
      </c>
      <c r="CD66" s="554"/>
      <c r="CE66" s="554"/>
      <c r="CF66" s="554"/>
      <c r="CG66" s="554"/>
      <c r="CP66" s="558" t="s">
        <v>194</v>
      </c>
      <c r="CQ66" s="554" t="s">
        <v>524</v>
      </c>
      <c r="CR66" s="677"/>
      <c r="CS66" s="678"/>
      <c r="CT66" s="281"/>
      <c r="CU66" s="280"/>
      <c r="CV66" s="281"/>
      <c r="CW66" s="281"/>
      <c r="CX66" s="281"/>
      <c r="CY66" s="281"/>
      <c r="CZ66" s="281"/>
      <c r="DA66" s="281"/>
      <c r="DB66" s="281"/>
      <c r="DR66" s="752" t="s">
        <v>193</v>
      </c>
      <c r="DS66" s="759" t="s">
        <v>526</v>
      </c>
    </row>
    <row r="67" spans="1:123" ht="12.75">
      <c r="A67" s="434" t="s">
        <v>194</v>
      </c>
      <c r="B67" s="428" t="s">
        <v>525</v>
      </c>
      <c r="C67" s="224"/>
      <c r="R67" s="434" t="s">
        <v>465</v>
      </c>
      <c r="S67" s="442" t="s">
        <v>461</v>
      </c>
      <c r="AL67" s="434" t="s">
        <v>462</v>
      </c>
      <c r="AM67" s="428" t="s">
        <v>464</v>
      </c>
      <c r="AO67" s="426"/>
      <c r="AP67" s="426"/>
      <c r="AZ67" s="558" t="s">
        <v>468</v>
      </c>
      <c r="BA67" s="552" t="s">
        <v>541</v>
      </c>
      <c r="BD67" s="556"/>
      <c r="BN67" s="558" t="s">
        <v>193</v>
      </c>
      <c r="BO67" s="552" t="s">
        <v>532</v>
      </c>
      <c r="CB67" s="558" t="s">
        <v>468</v>
      </c>
      <c r="CC67" s="633" t="s">
        <v>525</v>
      </c>
      <c r="CP67" s="554"/>
      <c r="CQ67" s="554"/>
      <c r="CR67" s="677"/>
      <c r="CS67" s="678"/>
      <c r="CT67" s="281"/>
      <c r="CU67" s="280"/>
      <c r="CV67" s="281"/>
      <c r="CW67" s="281"/>
      <c r="CX67" s="281"/>
      <c r="CY67" s="281"/>
      <c r="CZ67" s="281"/>
      <c r="DA67" s="281"/>
      <c r="DB67" s="281"/>
      <c r="DD67" s="558" t="s">
        <v>459</v>
      </c>
      <c r="DE67" s="633" t="s">
        <v>781</v>
      </c>
      <c r="DR67" s="752" t="s">
        <v>194</v>
      </c>
      <c r="DS67" s="759" t="s">
        <v>780</v>
      </c>
    </row>
    <row r="68" spans="3:122" ht="12.75">
      <c r="C68" s="224"/>
      <c r="R68" s="434" t="s">
        <v>468</v>
      </c>
      <c r="S68" s="442" t="s">
        <v>540</v>
      </c>
      <c r="AL68" s="434" t="s">
        <v>465</v>
      </c>
      <c r="AM68" s="428" t="s">
        <v>522</v>
      </c>
      <c r="AO68" s="426"/>
      <c r="AP68" s="426"/>
      <c r="AZ68" s="558" t="s">
        <v>471</v>
      </c>
      <c r="BA68" s="552" t="s">
        <v>527</v>
      </c>
      <c r="BD68" s="556"/>
      <c r="BN68" s="558" t="s">
        <v>194</v>
      </c>
      <c r="BO68" s="552" t="s">
        <v>525</v>
      </c>
      <c r="CB68" s="558" t="s">
        <v>471</v>
      </c>
      <c r="CC68" s="633" t="s">
        <v>531</v>
      </c>
      <c r="CP68" s="558" t="s">
        <v>459</v>
      </c>
      <c r="CQ68" s="554" t="s">
        <v>779</v>
      </c>
      <c r="CR68" s="677"/>
      <c r="CS68" s="678"/>
      <c r="CT68" s="281"/>
      <c r="CU68" s="280"/>
      <c r="CV68" s="281"/>
      <c r="CW68" s="281"/>
      <c r="CX68" s="281"/>
      <c r="CY68" s="281"/>
      <c r="CZ68" s="281"/>
      <c r="DA68" s="281"/>
      <c r="DB68" s="281"/>
      <c r="DD68" s="558" t="s">
        <v>462</v>
      </c>
      <c r="DE68" s="633" t="s">
        <v>782</v>
      </c>
      <c r="DR68" s="756"/>
    </row>
    <row r="69" spans="1:123" ht="12.75">
      <c r="A69" s="434" t="s">
        <v>459</v>
      </c>
      <c r="B69" s="437" t="s">
        <v>534</v>
      </c>
      <c r="C69" s="224"/>
      <c r="R69" s="434" t="s">
        <v>471</v>
      </c>
      <c r="S69" s="442" t="s">
        <v>537</v>
      </c>
      <c r="AL69" s="434" t="s">
        <v>468</v>
      </c>
      <c r="AM69" s="428" t="s">
        <v>540</v>
      </c>
      <c r="AO69" s="426"/>
      <c r="AP69" s="426"/>
      <c r="AZ69" s="558" t="s">
        <v>193</v>
      </c>
      <c r="BA69" s="552" t="s">
        <v>543</v>
      </c>
      <c r="BD69" s="556"/>
      <c r="CB69" s="558" t="s">
        <v>193</v>
      </c>
      <c r="CC69" s="633" t="s">
        <v>532</v>
      </c>
      <c r="CP69" s="558" t="s">
        <v>462</v>
      </c>
      <c r="CQ69" s="554" t="s">
        <v>526</v>
      </c>
      <c r="CR69" s="677"/>
      <c r="CS69" s="678"/>
      <c r="CT69" s="281"/>
      <c r="CU69" s="280"/>
      <c r="CV69" s="281"/>
      <c r="CW69" s="281"/>
      <c r="CX69" s="281"/>
      <c r="CY69" s="281"/>
      <c r="CZ69" s="281"/>
      <c r="DA69" s="281"/>
      <c r="DB69" s="281"/>
      <c r="DD69" s="558" t="s">
        <v>465</v>
      </c>
      <c r="DE69" s="524" t="s">
        <v>761</v>
      </c>
      <c r="DR69" s="752" t="s">
        <v>459</v>
      </c>
      <c r="DS69" s="759" t="s">
        <v>781</v>
      </c>
    </row>
    <row r="70" spans="1:123" ht="12.75">
      <c r="A70" s="434" t="s">
        <v>462</v>
      </c>
      <c r="B70" s="437" t="s">
        <v>535</v>
      </c>
      <c r="C70" s="224"/>
      <c r="R70" s="434" t="s">
        <v>193</v>
      </c>
      <c r="S70" s="442" t="s">
        <v>538</v>
      </c>
      <c r="AL70" s="434" t="s">
        <v>471</v>
      </c>
      <c r="AM70" s="428" t="s">
        <v>516</v>
      </c>
      <c r="AO70" s="426"/>
      <c r="AP70" s="426"/>
      <c r="AZ70" s="558" t="s">
        <v>194</v>
      </c>
      <c r="BA70" s="524" t="s">
        <v>542</v>
      </c>
      <c r="BD70" s="556"/>
      <c r="BN70" s="558" t="s">
        <v>459</v>
      </c>
      <c r="BO70" s="630" t="s">
        <v>490</v>
      </c>
      <c r="CB70" s="558" t="s">
        <v>194</v>
      </c>
      <c r="CC70" s="633" t="s">
        <v>751</v>
      </c>
      <c r="CP70" s="558" t="s">
        <v>465</v>
      </c>
      <c r="CQ70" s="554" t="s">
        <v>482</v>
      </c>
      <c r="CR70" s="677"/>
      <c r="CS70" s="678"/>
      <c r="CT70" s="281"/>
      <c r="CU70" s="280"/>
      <c r="CV70" s="281"/>
      <c r="CW70" s="281"/>
      <c r="CX70" s="281"/>
      <c r="CY70" s="281"/>
      <c r="CZ70" s="281"/>
      <c r="DA70" s="281"/>
      <c r="DB70" s="281"/>
      <c r="DD70" s="558" t="s">
        <v>468</v>
      </c>
      <c r="DE70" s="524" t="s">
        <v>525</v>
      </c>
      <c r="DR70" s="752" t="s">
        <v>462</v>
      </c>
      <c r="DS70" s="759" t="s">
        <v>782</v>
      </c>
    </row>
    <row r="71" spans="1:123" ht="12.75">
      <c r="A71" s="434" t="s">
        <v>465</v>
      </c>
      <c r="B71" s="437" t="s">
        <v>461</v>
      </c>
      <c r="C71" s="224"/>
      <c r="R71" s="434" t="s">
        <v>194</v>
      </c>
      <c r="S71" s="442" t="s">
        <v>516</v>
      </c>
      <c r="AL71" s="434" t="s">
        <v>193</v>
      </c>
      <c r="AM71" s="428" t="s">
        <v>532</v>
      </c>
      <c r="AO71" s="428"/>
      <c r="AP71" s="428"/>
      <c r="BA71" s="555"/>
      <c r="BD71" s="556"/>
      <c r="BN71" s="558" t="s">
        <v>462</v>
      </c>
      <c r="BO71" s="630" t="s">
        <v>676</v>
      </c>
      <c r="CP71" s="558" t="s">
        <v>468</v>
      </c>
      <c r="CQ71" s="554" t="s">
        <v>486</v>
      </c>
      <c r="CR71" s="677"/>
      <c r="CS71" s="678"/>
      <c r="CT71" s="281"/>
      <c r="CU71" s="280"/>
      <c r="CV71" s="281"/>
      <c r="CW71" s="281"/>
      <c r="CX71" s="281"/>
      <c r="CY71" s="281"/>
      <c r="CZ71" s="281"/>
      <c r="DA71" s="281"/>
      <c r="DB71" s="281"/>
      <c r="DD71" s="558" t="s">
        <v>471</v>
      </c>
      <c r="DE71" s="524" t="s">
        <v>676</v>
      </c>
      <c r="DR71" s="752" t="s">
        <v>465</v>
      </c>
      <c r="DS71" s="759" t="s">
        <v>761</v>
      </c>
    </row>
    <row r="72" spans="1:123" ht="12.75">
      <c r="A72" s="434" t="s">
        <v>468</v>
      </c>
      <c r="B72" s="437" t="s">
        <v>536</v>
      </c>
      <c r="C72" s="224"/>
      <c r="AL72" s="434" t="s">
        <v>194</v>
      </c>
      <c r="AM72" s="428" t="s">
        <v>525</v>
      </c>
      <c r="AO72" s="428"/>
      <c r="AP72" s="428"/>
      <c r="AZ72" s="558" t="s">
        <v>459</v>
      </c>
      <c r="BA72" s="552" t="s">
        <v>535</v>
      </c>
      <c r="BD72" s="556"/>
      <c r="BN72" s="558" t="s">
        <v>465</v>
      </c>
      <c r="BO72" s="630" t="s">
        <v>461</v>
      </c>
      <c r="CB72" s="558" t="s">
        <v>459</v>
      </c>
      <c r="CC72" s="633" t="s">
        <v>675</v>
      </c>
      <c r="CP72" s="558" t="s">
        <v>471</v>
      </c>
      <c r="CQ72" s="554" t="s">
        <v>474</v>
      </c>
      <c r="CR72" s="677"/>
      <c r="CS72" s="678"/>
      <c r="CT72" s="281"/>
      <c r="CU72" s="280"/>
      <c r="CV72" s="281"/>
      <c r="CW72" s="281"/>
      <c r="CX72" s="281"/>
      <c r="CY72" s="281"/>
      <c r="CZ72" s="281"/>
      <c r="DA72" s="281"/>
      <c r="DB72" s="281"/>
      <c r="DD72" s="558" t="s">
        <v>193</v>
      </c>
      <c r="DE72" s="524" t="s">
        <v>785</v>
      </c>
      <c r="DR72" s="752" t="s">
        <v>468</v>
      </c>
      <c r="DS72" s="759" t="s">
        <v>783</v>
      </c>
    </row>
    <row r="73" spans="1:123" ht="12.75">
      <c r="A73" s="434" t="s">
        <v>471</v>
      </c>
      <c r="B73" s="437" t="s">
        <v>537</v>
      </c>
      <c r="C73" s="224"/>
      <c r="R73" s="434" t="s">
        <v>459</v>
      </c>
      <c r="S73" s="435" t="s">
        <v>490</v>
      </c>
      <c r="AZ73" s="558" t="s">
        <v>462</v>
      </c>
      <c r="BA73" s="552" t="s">
        <v>464</v>
      </c>
      <c r="BN73" s="558" t="s">
        <v>468</v>
      </c>
      <c r="BO73" s="631" t="s">
        <v>517</v>
      </c>
      <c r="CB73" s="558" t="s">
        <v>462</v>
      </c>
      <c r="CC73" s="633" t="s">
        <v>676</v>
      </c>
      <c r="CP73" s="558" t="s">
        <v>193</v>
      </c>
      <c r="CQ73" s="554" t="s">
        <v>543</v>
      </c>
      <c r="CR73" s="677"/>
      <c r="CS73" s="678"/>
      <c r="CT73" s="281"/>
      <c r="CU73" s="280"/>
      <c r="CV73" s="281"/>
      <c r="CW73" s="281"/>
      <c r="CX73" s="281"/>
      <c r="CY73" s="281"/>
      <c r="CZ73" s="281"/>
      <c r="DA73" s="281"/>
      <c r="DB73" s="281"/>
      <c r="DD73" s="558" t="s">
        <v>194</v>
      </c>
      <c r="DE73" s="524" t="s">
        <v>531</v>
      </c>
      <c r="DR73" s="752" t="s">
        <v>471</v>
      </c>
      <c r="DS73" s="759" t="s">
        <v>784</v>
      </c>
    </row>
    <row r="74" spans="1:123" ht="12.75">
      <c r="A74" s="434" t="s">
        <v>193</v>
      </c>
      <c r="B74" s="437" t="s">
        <v>538</v>
      </c>
      <c r="C74" s="224"/>
      <c r="R74" s="434" t="s">
        <v>462</v>
      </c>
      <c r="S74" s="435" t="s">
        <v>464</v>
      </c>
      <c r="AL74" s="434" t="s">
        <v>459</v>
      </c>
      <c r="AM74" s="428" t="s">
        <v>529</v>
      </c>
      <c r="AZ74" s="558" t="s">
        <v>465</v>
      </c>
      <c r="BA74" s="552" t="s">
        <v>522</v>
      </c>
      <c r="BN74" s="558" t="s">
        <v>471</v>
      </c>
      <c r="BO74" s="630" t="s">
        <v>545</v>
      </c>
      <c r="CB74" s="558" t="s">
        <v>465</v>
      </c>
      <c r="CC74" s="428" t="s">
        <v>490</v>
      </c>
      <c r="CP74" s="558" t="s">
        <v>194</v>
      </c>
      <c r="CQ74" s="554" t="s">
        <v>780</v>
      </c>
      <c r="CR74" s="677"/>
      <c r="CS74" s="678"/>
      <c r="CT74" s="281"/>
      <c r="CU74" s="280"/>
      <c r="CV74" s="281"/>
      <c r="CW74" s="281"/>
      <c r="CX74" s="281"/>
      <c r="CY74" s="281"/>
      <c r="CZ74" s="281"/>
      <c r="DA74" s="281"/>
      <c r="DB74" s="281"/>
      <c r="DE74" s="678"/>
      <c r="DR74" s="752" t="s">
        <v>193</v>
      </c>
      <c r="DS74" s="759" t="s">
        <v>532</v>
      </c>
    </row>
    <row r="75" spans="1:123" ht="12.75">
      <c r="A75" s="434" t="s">
        <v>194</v>
      </c>
      <c r="B75" s="437" t="s">
        <v>516</v>
      </c>
      <c r="C75" s="224"/>
      <c r="R75" s="434" t="s">
        <v>465</v>
      </c>
      <c r="S75" s="435" t="s">
        <v>509</v>
      </c>
      <c r="AL75" s="434" t="s">
        <v>462</v>
      </c>
      <c r="AM75" s="428" t="s">
        <v>531</v>
      </c>
      <c r="AZ75" s="558" t="s">
        <v>468</v>
      </c>
      <c r="BA75" s="552" t="s">
        <v>540</v>
      </c>
      <c r="BN75" s="558" t="s">
        <v>193</v>
      </c>
      <c r="BO75" s="630" t="s">
        <v>746</v>
      </c>
      <c r="CB75" s="558" t="s">
        <v>468</v>
      </c>
      <c r="CC75" s="428" t="s">
        <v>517</v>
      </c>
      <c r="CR75" s="677"/>
      <c r="CS75" s="678"/>
      <c r="CT75" s="281"/>
      <c r="CU75" s="280"/>
      <c r="CV75" s="281"/>
      <c r="CW75" s="281"/>
      <c r="CX75" s="281"/>
      <c r="CY75" s="281"/>
      <c r="CZ75" s="281"/>
      <c r="DA75" s="281"/>
      <c r="DB75" s="281"/>
      <c r="DD75" s="558" t="s">
        <v>459</v>
      </c>
      <c r="DE75" s="633" t="s">
        <v>528</v>
      </c>
      <c r="DR75" s="752" t="s">
        <v>194</v>
      </c>
      <c r="DS75" s="759" t="s">
        <v>531</v>
      </c>
    </row>
    <row r="76" spans="3:125" ht="12.75">
      <c r="C76" s="224"/>
      <c r="R76" s="434" t="s">
        <v>468</v>
      </c>
      <c r="S76" s="435" t="s">
        <v>466</v>
      </c>
      <c r="AL76" s="434" t="s">
        <v>465</v>
      </c>
      <c r="AM76" s="428" t="s">
        <v>490</v>
      </c>
      <c r="AZ76" s="558" t="s">
        <v>471</v>
      </c>
      <c r="BA76" s="552" t="s">
        <v>531</v>
      </c>
      <c r="BN76" s="558" t="s">
        <v>194</v>
      </c>
      <c r="BO76" s="630" t="s">
        <v>544</v>
      </c>
      <c r="CB76" s="558" t="s">
        <v>471</v>
      </c>
      <c r="CC76" s="428" t="s">
        <v>750</v>
      </c>
      <c r="CP76" s="558" t="s">
        <v>459</v>
      </c>
      <c r="CQ76" s="554" t="s">
        <v>540</v>
      </c>
      <c r="CR76" s="677"/>
      <c r="CS76" s="678"/>
      <c r="CT76" s="281"/>
      <c r="CU76" s="280"/>
      <c r="CV76" s="281"/>
      <c r="CW76" s="281"/>
      <c r="CX76" s="281"/>
      <c r="CY76" s="281"/>
      <c r="CZ76" s="281"/>
      <c r="DA76" s="281"/>
      <c r="DB76" s="281"/>
      <c r="DD76" s="558" t="s">
        <v>462</v>
      </c>
      <c r="DE76" s="633" t="s">
        <v>466</v>
      </c>
      <c r="DU76" s="752"/>
    </row>
    <row r="77" spans="1:125" ht="12.75">
      <c r="A77" s="434" t="s">
        <v>459</v>
      </c>
      <c r="B77" s="430" t="s">
        <v>460</v>
      </c>
      <c r="C77" s="224"/>
      <c r="R77" s="434" t="s">
        <v>471</v>
      </c>
      <c r="S77" s="435" t="s">
        <v>474</v>
      </c>
      <c r="AL77" s="434" t="s">
        <v>468</v>
      </c>
      <c r="AM77" s="428" t="s">
        <v>544</v>
      </c>
      <c r="AZ77" s="558" t="s">
        <v>193</v>
      </c>
      <c r="BA77" s="552" t="s">
        <v>532</v>
      </c>
      <c r="CB77" s="558" t="s">
        <v>193</v>
      </c>
      <c r="CC77" s="428" t="s">
        <v>525</v>
      </c>
      <c r="CP77" s="558" t="s">
        <v>462</v>
      </c>
      <c r="CQ77" s="633" t="s">
        <v>675</v>
      </c>
      <c r="CR77" s="677"/>
      <c r="CS77" s="678"/>
      <c r="CT77" s="281"/>
      <c r="CU77" s="280"/>
      <c r="CV77" s="281"/>
      <c r="CW77" s="281"/>
      <c r="CX77" s="281"/>
      <c r="CY77" s="281"/>
      <c r="CZ77" s="281"/>
      <c r="DA77" s="281"/>
      <c r="DB77" s="281"/>
      <c r="DD77" s="558" t="s">
        <v>465</v>
      </c>
      <c r="DE77" s="707" t="s">
        <v>509</v>
      </c>
      <c r="DR77" s="752" t="s">
        <v>459</v>
      </c>
      <c r="DS77" s="759" t="s">
        <v>676</v>
      </c>
      <c r="DU77" s="752"/>
    </row>
    <row r="78" spans="1:125" ht="12.75">
      <c r="A78" s="434" t="s">
        <v>462</v>
      </c>
      <c r="B78" s="430" t="s">
        <v>464</v>
      </c>
      <c r="C78" s="224"/>
      <c r="R78" s="434" t="s">
        <v>193</v>
      </c>
      <c r="S78" s="435" t="s">
        <v>497</v>
      </c>
      <c r="AL78" s="434" t="s">
        <v>471</v>
      </c>
      <c r="AM78" s="428" t="s">
        <v>545</v>
      </c>
      <c r="AZ78" s="558" t="s">
        <v>194</v>
      </c>
      <c r="BA78" s="552" t="s">
        <v>525</v>
      </c>
      <c r="BN78" s="558" t="s">
        <v>459</v>
      </c>
      <c r="BO78" s="633" t="s">
        <v>528</v>
      </c>
      <c r="CB78" s="558" t="s">
        <v>194</v>
      </c>
      <c r="CC78" s="428" t="s">
        <v>544</v>
      </c>
      <c r="CE78" s="553"/>
      <c r="CP78" s="558" t="s">
        <v>465</v>
      </c>
      <c r="CQ78" s="633" t="s">
        <v>761</v>
      </c>
      <c r="CR78" s="677"/>
      <c r="CS78" s="678"/>
      <c r="CT78" s="281"/>
      <c r="CU78" s="280"/>
      <c r="CV78" s="281"/>
      <c r="CW78" s="281"/>
      <c r="CX78" s="281"/>
      <c r="CY78" s="281"/>
      <c r="CZ78" s="281"/>
      <c r="DA78" s="281"/>
      <c r="DB78" s="281"/>
      <c r="DD78" s="558" t="s">
        <v>468</v>
      </c>
      <c r="DE78" s="707" t="s">
        <v>482</v>
      </c>
      <c r="DR78" s="752" t="s">
        <v>462</v>
      </c>
      <c r="DS78" s="759" t="s">
        <v>761</v>
      </c>
      <c r="DU78" s="752"/>
    </row>
    <row r="79" spans="1:125" ht="12.75">
      <c r="A79" s="434" t="s">
        <v>465</v>
      </c>
      <c r="B79" s="430" t="s">
        <v>509</v>
      </c>
      <c r="C79" s="224"/>
      <c r="R79" s="434" t="s">
        <v>194</v>
      </c>
      <c r="S79" s="435" t="s">
        <v>460</v>
      </c>
      <c r="AL79" s="434" t="s">
        <v>193</v>
      </c>
      <c r="AM79" s="428" t="s">
        <v>546</v>
      </c>
      <c r="BN79" s="558" t="s">
        <v>462</v>
      </c>
      <c r="BO79" s="633" t="s">
        <v>466</v>
      </c>
      <c r="CE79" s="428"/>
      <c r="CP79" s="558" t="s">
        <v>468</v>
      </c>
      <c r="CQ79" s="633" t="s">
        <v>525</v>
      </c>
      <c r="CR79" s="677"/>
      <c r="CS79" s="678"/>
      <c r="CT79" s="281"/>
      <c r="CU79" s="280"/>
      <c r="CV79" s="281"/>
      <c r="CW79" s="281"/>
      <c r="CX79" s="281"/>
      <c r="CY79" s="281"/>
      <c r="CZ79" s="281"/>
      <c r="DA79" s="281"/>
      <c r="DB79" s="281"/>
      <c r="DD79" s="558" t="s">
        <v>471</v>
      </c>
      <c r="DE79" s="633" t="s">
        <v>474</v>
      </c>
      <c r="DR79" s="752" t="s">
        <v>465</v>
      </c>
      <c r="DS79" s="759" t="s">
        <v>749</v>
      </c>
      <c r="DU79" s="752"/>
    </row>
    <row r="80" spans="1:125" ht="12.75">
      <c r="A80" s="434" t="s">
        <v>468</v>
      </c>
      <c r="B80" s="430" t="s">
        <v>466</v>
      </c>
      <c r="C80" s="224"/>
      <c r="AL80" s="434" t="s">
        <v>194</v>
      </c>
      <c r="AM80" s="428" t="s">
        <v>516</v>
      </c>
      <c r="AZ80" s="558" t="s">
        <v>459</v>
      </c>
      <c r="BA80" s="524" t="s">
        <v>675</v>
      </c>
      <c r="BC80" s="554"/>
      <c r="BD80" s="552"/>
      <c r="BN80" s="558" t="s">
        <v>465</v>
      </c>
      <c r="BO80" s="633" t="s">
        <v>509</v>
      </c>
      <c r="CB80" s="558" t="s">
        <v>459</v>
      </c>
      <c r="CC80" s="554" t="s">
        <v>528</v>
      </c>
      <c r="CE80" s="553"/>
      <c r="CP80" s="558" t="s">
        <v>471</v>
      </c>
      <c r="CQ80" s="633" t="s">
        <v>676</v>
      </c>
      <c r="CR80" s="677"/>
      <c r="CS80" s="678"/>
      <c r="CT80" s="281"/>
      <c r="CU80" s="280"/>
      <c r="CV80" s="281"/>
      <c r="CW80" s="281"/>
      <c r="CX80" s="281"/>
      <c r="CY80" s="281"/>
      <c r="CZ80" s="281"/>
      <c r="DA80" s="281"/>
      <c r="DB80" s="281"/>
      <c r="DD80" s="558" t="s">
        <v>193</v>
      </c>
      <c r="DE80" s="707" t="s">
        <v>780</v>
      </c>
      <c r="DR80" s="752" t="s">
        <v>468</v>
      </c>
      <c r="DS80" s="759" t="s">
        <v>525</v>
      </c>
      <c r="DU80" s="752"/>
    </row>
    <row r="81" spans="1:125" ht="12.75">
      <c r="A81" s="434" t="s">
        <v>471</v>
      </c>
      <c r="B81" s="430" t="s">
        <v>474</v>
      </c>
      <c r="C81" s="224"/>
      <c r="AZ81" s="558" t="s">
        <v>462</v>
      </c>
      <c r="BA81" s="524" t="s">
        <v>676</v>
      </c>
      <c r="BC81" s="554"/>
      <c r="BD81" s="552"/>
      <c r="BN81" s="558" t="s">
        <v>468</v>
      </c>
      <c r="BO81" s="633" t="s">
        <v>482</v>
      </c>
      <c r="CB81" s="558" t="s">
        <v>462</v>
      </c>
      <c r="CC81" s="554" t="s">
        <v>466</v>
      </c>
      <c r="CE81" s="428"/>
      <c r="CP81" s="558" t="s">
        <v>193</v>
      </c>
      <c r="CQ81" s="633" t="s">
        <v>751</v>
      </c>
      <c r="CR81" s="677"/>
      <c r="CS81" s="678"/>
      <c r="CT81" s="281"/>
      <c r="CU81" s="280"/>
      <c r="CV81" s="281"/>
      <c r="CW81" s="281"/>
      <c r="CX81" s="281"/>
      <c r="CY81" s="281"/>
      <c r="CZ81" s="281"/>
      <c r="DA81" s="281"/>
      <c r="DB81" s="281"/>
      <c r="DD81" s="558" t="s">
        <v>194</v>
      </c>
      <c r="DE81" s="633" t="s">
        <v>806</v>
      </c>
      <c r="DR81" s="752" t="s">
        <v>471</v>
      </c>
      <c r="DS81" s="759" t="s">
        <v>537</v>
      </c>
      <c r="DU81" s="752"/>
    </row>
    <row r="82" spans="1:125" ht="12.75">
      <c r="A82" s="434" t="s">
        <v>193</v>
      </c>
      <c r="B82" s="430" t="s">
        <v>497</v>
      </c>
      <c r="C82" s="224"/>
      <c r="AL82" s="434" t="s">
        <v>459</v>
      </c>
      <c r="AM82" s="444" t="s">
        <v>466</v>
      </c>
      <c r="AZ82" s="558" t="s">
        <v>465</v>
      </c>
      <c r="BA82" s="524" t="s">
        <v>490</v>
      </c>
      <c r="BC82" s="554"/>
      <c r="BD82" s="552"/>
      <c r="BN82" s="558" t="s">
        <v>471</v>
      </c>
      <c r="BO82" s="633" t="s">
        <v>474</v>
      </c>
      <c r="CB82" s="558" t="s">
        <v>465</v>
      </c>
      <c r="CC82" s="554" t="s">
        <v>509</v>
      </c>
      <c r="CE82" s="553"/>
      <c r="CP82" s="558" t="s">
        <v>194</v>
      </c>
      <c r="CQ82" s="633" t="s">
        <v>531</v>
      </c>
      <c r="CR82" s="677"/>
      <c r="CS82" s="678"/>
      <c r="CT82" s="281"/>
      <c r="CU82" s="280"/>
      <c r="CV82" s="281"/>
      <c r="CW82" s="281"/>
      <c r="CX82" s="281"/>
      <c r="CY82" s="281"/>
      <c r="CZ82" s="281"/>
      <c r="DA82" s="281"/>
      <c r="DB82" s="281"/>
      <c r="DR82" s="752" t="s">
        <v>193</v>
      </c>
      <c r="DS82" s="759" t="s">
        <v>824</v>
      </c>
      <c r="DU82" s="752"/>
    </row>
    <row r="83" spans="1:125" ht="12.75">
      <c r="A83" s="434" t="s">
        <v>194</v>
      </c>
      <c r="B83" s="430" t="s">
        <v>482</v>
      </c>
      <c r="C83" s="224"/>
      <c r="AL83" s="434" t="s">
        <v>462</v>
      </c>
      <c r="AM83" s="444" t="s">
        <v>464</v>
      </c>
      <c r="AZ83" s="558" t="s">
        <v>468</v>
      </c>
      <c r="BA83" s="524" t="s">
        <v>546</v>
      </c>
      <c r="BC83" s="428"/>
      <c r="BD83" s="428"/>
      <c r="BN83" s="558" t="s">
        <v>193</v>
      </c>
      <c r="BO83" s="633" t="s">
        <v>497</v>
      </c>
      <c r="CB83" s="558" t="s">
        <v>468</v>
      </c>
      <c r="CC83" s="554" t="s">
        <v>541</v>
      </c>
      <c r="CE83" s="428"/>
      <c r="CP83" s="555"/>
      <c r="CQ83" s="555"/>
      <c r="CR83" s="677"/>
      <c r="CS83" s="678"/>
      <c r="CT83" s="281"/>
      <c r="CU83" s="280"/>
      <c r="CV83" s="281"/>
      <c r="CW83" s="281"/>
      <c r="CX83" s="281"/>
      <c r="CY83" s="281"/>
      <c r="CZ83" s="281"/>
      <c r="DA83" s="281"/>
      <c r="DB83" s="281"/>
      <c r="DR83" s="752" t="s">
        <v>194</v>
      </c>
      <c r="DS83" s="759" t="s">
        <v>751</v>
      </c>
      <c r="DU83" s="752"/>
    </row>
    <row r="84" spans="3:125" ht="12.75">
      <c r="C84" s="224"/>
      <c r="AL84" s="434" t="s">
        <v>465</v>
      </c>
      <c r="AM84" s="444" t="s">
        <v>509</v>
      </c>
      <c r="AZ84" s="558" t="s">
        <v>471</v>
      </c>
      <c r="BA84" s="524" t="s">
        <v>545</v>
      </c>
      <c r="BC84" s="554"/>
      <c r="BD84" s="552"/>
      <c r="BN84" s="558" t="s">
        <v>194</v>
      </c>
      <c r="BO84" s="633" t="s">
        <v>460</v>
      </c>
      <c r="CB84" s="558" t="s">
        <v>471</v>
      </c>
      <c r="CC84" s="554" t="s">
        <v>474</v>
      </c>
      <c r="CE84" s="428"/>
      <c r="CP84" s="558" t="s">
        <v>459</v>
      </c>
      <c r="CQ84" s="633" t="s">
        <v>781</v>
      </c>
      <c r="CR84" s="677"/>
      <c r="CS84" s="678"/>
      <c r="CT84" s="281"/>
      <c r="CU84" s="280"/>
      <c r="CV84" s="281"/>
      <c r="CW84" s="281"/>
      <c r="CX84" s="281"/>
      <c r="CY84" s="281"/>
      <c r="CZ84" s="281"/>
      <c r="DA84" s="281"/>
      <c r="DB84" s="281"/>
      <c r="DS84" s="755"/>
      <c r="DU84" s="752"/>
    </row>
    <row r="85" spans="3:125" ht="12.75">
      <c r="C85" s="224"/>
      <c r="AL85" s="434" t="s">
        <v>468</v>
      </c>
      <c r="AM85" s="445" t="s">
        <v>541</v>
      </c>
      <c r="AZ85" s="558" t="s">
        <v>193</v>
      </c>
      <c r="BA85" s="524" t="s">
        <v>537</v>
      </c>
      <c r="BC85" s="554"/>
      <c r="BD85" s="552"/>
      <c r="CB85" s="558" t="s">
        <v>193</v>
      </c>
      <c r="CC85" s="552" t="s">
        <v>497</v>
      </c>
      <c r="CP85" s="558" t="s">
        <v>462</v>
      </c>
      <c r="CQ85" s="633" t="s">
        <v>782</v>
      </c>
      <c r="CR85" s="677"/>
      <c r="CS85" s="678"/>
      <c r="CT85" s="281"/>
      <c r="CU85" s="280"/>
      <c r="CV85" s="281"/>
      <c r="CW85" s="281"/>
      <c r="CX85" s="281"/>
      <c r="CY85" s="281"/>
      <c r="CZ85" s="281"/>
      <c r="DA85" s="281"/>
      <c r="DB85" s="281"/>
      <c r="DS85" s="755"/>
      <c r="DU85" s="752"/>
    </row>
    <row r="86" spans="3:125" ht="12.75">
      <c r="C86" s="224"/>
      <c r="AL86" s="434" t="s">
        <v>471</v>
      </c>
      <c r="AM86" s="445" t="s">
        <v>474</v>
      </c>
      <c r="AZ86" s="558" t="s">
        <v>194</v>
      </c>
      <c r="BA86" s="524" t="s">
        <v>544</v>
      </c>
      <c r="BC86" s="554"/>
      <c r="BD86" s="552"/>
      <c r="CB86" s="558" t="s">
        <v>194</v>
      </c>
      <c r="CC86" s="552" t="s">
        <v>460</v>
      </c>
      <c r="CP86" s="558" t="s">
        <v>465</v>
      </c>
      <c r="CQ86" s="428" t="s">
        <v>749</v>
      </c>
      <c r="CR86" s="678"/>
      <c r="CS86" s="281"/>
      <c r="CT86" s="280"/>
      <c r="CU86" s="281"/>
      <c r="CV86" s="281"/>
      <c r="CW86" s="281"/>
      <c r="CX86" s="281"/>
      <c r="CY86" s="281"/>
      <c r="CZ86" s="281"/>
      <c r="DA86" s="281"/>
      <c r="DB86" s="281"/>
      <c r="DS86" s="755"/>
      <c r="DU86" s="752"/>
    </row>
    <row r="87" spans="3:125" ht="12.75">
      <c r="C87" s="224"/>
      <c r="AL87" s="434" t="s">
        <v>193</v>
      </c>
      <c r="AM87" s="444" t="s">
        <v>497</v>
      </c>
      <c r="CP87" s="558" t="s">
        <v>468</v>
      </c>
      <c r="CQ87" s="428" t="s">
        <v>783</v>
      </c>
      <c r="CR87" s="678"/>
      <c r="CS87" s="281"/>
      <c r="CT87" s="280"/>
      <c r="CU87" s="281"/>
      <c r="CV87" s="281"/>
      <c r="CW87" s="281"/>
      <c r="CX87" s="281"/>
      <c r="CY87" s="281"/>
      <c r="CZ87" s="281"/>
      <c r="DA87" s="281"/>
      <c r="DB87" s="281"/>
      <c r="DS87" s="755"/>
      <c r="DU87" s="752"/>
    </row>
    <row r="88" spans="3:125" ht="12.75">
      <c r="C88" s="224"/>
      <c r="AL88" s="434" t="s">
        <v>194</v>
      </c>
      <c r="AM88" s="444" t="s">
        <v>460</v>
      </c>
      <c r="AZ88" s="558" t="s">
        <v>459</v>
      </c>
      <c r="BA88" s="552" t="s">
        <v>466</v>
      </c>
      <c r="CP88" s="558" t="s">
        <v>471</v>
      </c>
      <c r="CQ88" s="428" t="s">
        <v>784</v>
      </c>
      <c r="CR88" s="678"/>
      <c r="CS88" s="281"/>
      <c r="CT88" s="280"/>
      <c r="CU88" s="281"/>
      <c r="CV88" s="281"/>
      <c r="CW88" s="281"/>
      <c r="CX88" s="281"/>
      <c r="CY88" s="281"/>
      <c r="CZ88" s="281"/>
      <c r="DA88" s="281"/>
      <c r="DB88" s="281"/>
      <c r="DT88" s="752"/>
      <c r="DU88" s="752"/>
    </row>
    <row r="89" spans="3:125" ht="12.75">
      <c r="C89" s="224"/>
      <c r="AZ89" s="558" t="s">
        <v>462</v>
      </c>
      <c r="BA89" s="552" t="s">
        <v>464</v>
      </c>
      <c r="CP89" s="558" t="s">
        <v>193</v>
      </c>
      <c r="CQ89" s="428" t="s">
        <v>785</v>
      </c>
      <c r="CR89" s="678"/>
      <c r="CS89" s="281"/>
      <c r="CT89" s="280"/>
      <c r="CU89" s="281"/>
      <c r="CV89" s="281"/>
      <c r="CW89" s="281"/>
      <c r="CX89" s="281"/>
      <c r="CY89" s="281"/>
      <c r="CZ89" s="281"/>
      <c r="DA89" s="281"/>
      <c r="DB89" s="281"/>
      <c r="DT89" s="752"/>
      <c r="DU89" s="752"/>
    </row>
    <row r="90" spans="3:125" ht="12.75">
      <c r="C90" s="224"/>
      <c r="AZ90" s="558" t="s">
        <v>465</v>
      </c>
      <c r="BA90" s="552" t="s">
        <v>509</v>
      </c>
      <c r="CP90" s="558" t="s">
        <v>194</v>
      </c>
      <c r="CQ90" s="428" t="s">
        <v>531</v>
      </c>
      <c r="CR90" s="678"/>
      <c r="CS90" s="281"/>
      <c r="CT90" s="280"/>
      <c r="CU90" s="281"/>
      <c r="CV90" s="281"/>
      <c r="CW90" s="281"/>
      <c r="CX90" s="281"/>
      <c r="CY90" s="281"/>
      <c r="CZ90" s="281"/>
      <c r="DA90" s="281"/>
      <c r="DB90" s="281"/>
      <c r="DT90" s="752"/>
      <c r="DU90" s="752"/>
    </row>
    <row r="91" spans="3:125" ht="12.75">
      <c r="C91" s="224"/>
      <c r="AZ91" s="558" t="s">
        <v>468</v>
      </c>
      <c r="BA91" s="552" t="s">
        <v>541</v>
      </c>
      <c r="CP91" s="555"/>
      <c r="CQ91" s="555"/>
      <c r="CR91" s="678"/>
      <c r="CS91" s="281"/>
      <c r="CT91" s="280"/>
      <c r="CU91" s="281"/>
      <c r="CV91" s="281"/>
      <c r="CW91" s="281"/>
      <c r="CX91" s="281"/>
      <c r="CY91" s="281"/>
      <c r="CZ91" s="281"/>
      <c r="DA91" s="281"/>
      <c r="DB91" s="281"/>
      <c r="DT91" s="752"/>
      <c r="DU91" s="752"/>
    </row>
    <row r="92" spans="3:125" ht="12.75">
      <c r="C92" s="224"/>
      <c r="AZ92" s="558" t="s">
        <v>471</v>
      </c>
      <c r="BA92" s="552" t="s">
        <v>474</v>
      </c>
      <c r="CP92" s="558" t="s">
        <v>459</v>
      </c>
      <c r="CQ92" s="554" t="s">
        <v>528</v>
      </c>
      <c r="CR92" s="678"/>
      <c r="CS92" s="281"/>
      <c r="CT92" s="280"/>
      <c r="CU92" s="281"/>
      <c r="CV92" s="281"/>
      <c r="CW92" s="281"/>
      <c r="CX92" s="281"/>
      <c r="CY92" s="281"/>
      <c r="CZ92" s="281"/>
      <c r="DA92" s="281"/>
      <c r="DB92" s="281"/>
      <c r="DT92" s="752"/>
      <c r="DU92" s="752"/>
    </row>
    <row r="93" spans="3:125" ht="12.75">
      <c r="C93" s="224"/>
      <c r="AN93" s="331" t="s">
        <v>579</v>
      </c>
      <c r="AO93" s="331" t="s">
        <v>580</v>
      </c>
      <c r="AP93" s="331" t="s">
        <v>581</v>
      </c>
      <c r="AQ93" s="329" t="s">
        <v>582</v>
      </c>
      <c r="AR93" s="329" t="s">
        <v>583</v>
      </c>
      <c r="AS93" s="329">
        <v>35</v>
      </c>
      <c r="AT93" s="333" t="s">
        <v>585</v>
      </c>
      <c r="AZ93" s="558" t="s">
        <v>193</v>
      </c>
      <c r="BA93" s="552" t="s">
        <v>497</v>
      </c>
      <c r="CP93" s="558" t="s">
        <v>462</v>
      </c>
      <c r="CQ93" s="554" t="s">
        <v>466</v>
      </c>
      <c r="CR93" s="678"/>
      <c r="CS93" s="281"/>
      <c r="CT93" s="280"/>
      <c r="CU93" s="281"/>
      <c r="CV93" s="281"/>
      <c r="CW93" s="281"/>
      <c r="CX93" s="281"/>
      <c r="CY93" s="281"/>
      <c r="CZ93" s="281"/>
      <c r="DA93" s="281"/>
      <c r="DB93" s="281"/>
      <c r="DT93" s="752"/>
      <c r="DU93" s="752"/>
    </row>
    <row r="94" spans="3:125" ht="12.75">
      <c r="C94" s="224"/>
      <c r="AM94" s="428" t="s">
        <v>509</v>
      </c>
      <c r="AN94" s="331" t="s">
        <v>584</v>
      </c>
      <c r="AS94" s="331" t="s">
        <v>584</v>
      </c>
      <c r="AZ94" s="558" t="s">
        <v>194</v>
      </c>
      <c r="BA94" s="552" t="s">
        <v>460</v>
      </c>
      <c r="CP94" s="558" t="s">
        <v>465</v>
      </c>
      <c r="CQ94" s="554" t="s">
        <v>509</v>
      </c>
      <c r="CR94" s="678"/>
      <c r="CS94" s="281"/>
      <c r="CT94" s="280"/>
      <c r="CU94" s="281"/>
      <c r="CV94" s="281"/>
      <c r="CW94" s="281"/>
      <c r="CX94" s="281"/>
      <c r="CY94" s="281"/>
      <c r="CZ94" s="281"/>
      <c r="DA94" s="281"/>
      <c r="DB94" s="281"/>
      <c r="DT94" s="752"/>
      <c r="DU94" s="752"/>
    </row>
    <row r="95" spans="39:134" ht="12.75">
      <c r="AM95" s="436" t="s">
        <v>510</v>
      </c>
      <c r="AO95" s="331" t="s">
        <v>584</v>
      </c>
      <c r="AS95" s="331"/>
      <c r="CP95" s="558" t="s">
        <v>468</v>
      </c>
      <c r="CQ95" s="554" t="s">
        <v>482</v>
      </c>
      <c r="CR95" s="678"/>
      <c r="CS95" s="281"/>
      <c r="CT95" s="280"/>
      <c r="CU95" s="281"/>
      <c r="CV95" s="281"/>
      <c r="CW95" s="281"/>
      <c r="CX95" s="281"/>
      <c r="CY95" s="281"/>
      <c r="CZ95" s="281"/>
      <c r="DA95" s="281"/>
      <c r="DB95" s="281"/>
      <c r="DR95" s="757"/>
      <c r="DS95" s="758"/>
      <c r="DT95" s="750"/>
      <c r="DU95" s="750"/>
      <c r="DV95" s="750"/>
      <c r="DW95" s="750"/>
      <c r="DX95" s="750"/>
      <c r="DY95" s="750"/>
      <c r="DZ95" s="750"/>
      <c r="EA95" s="750"/>
      <c r="EB95" s="750"/>
      <c r="EC95" s="750"/>
      <c r="ED95" s="750"/>
    </row>
    <row r="96" spans="39:134" ht="12.75">
      <c r="AM96" s="436" t="s">
        <v>541</v>
      </c>
      <c r="AP96" s="331" t="s">
        <v>584</v>
      </c>
      <c r="AS96" s="331" t="s">
        <v>584</v>
      </c>
      <c r="CP96" s="558" t="s">
        <v>471</v>
      </c>
      <c r="CQ96" s="554" t="s">
        <v>474</v>
      </c>
      <c r="CR96" s="678"/>
      <c r="CS96" s="281"/>
      <c r="CT96" s="280"/>
      <c r="CU96" s="281"/>
      <c r="CV96" s="281"/>
      <c r="CW96" s="281"/>
      <c r="CX96" s="281"/>
      <c r="CY96" s="281"/>
      <c r="CZ96" s="281"/>
      <c r="DA96" s="281"/>
      <c r="DB96" s="281"/>
      <c r="DR96" s="757"/>
      <c r="DS96" s="758"/>
      <c r="DT96" s="750"/>
      <c r="DU96" s="750"/>
      <c r="DV96" s="750"/>
      <c r="DW96" s="750"/>
      <c r="DX96" s="750"/>
      <c r="DY96" s="750"/>
      <c r="DZ96" s="750"/>
      <c r="EA96" s="750"/>
      <c r="EB96" s="750"/>
      <c r="EC96" s="750"/>
      <c r="ED96" s="750"/>
    </row>
    <row r="97" spans="39:134" ht="12.75">
      <c r="AM97" s="428" t="s">
        <v>545</v>
      </c>
      <c r="AR97" s="329" t="s">
        <v>584</v>
      </c>
      <c r="AS97" s="331"/>
      <c r="CP97" s="558" t="s">
        <v>193</v>
      </c>
      <c r="CQ97" s="552" t="s">
        <v>780</v>
      </c>
      <c r="CR97" s="678"/>
      <c r="CS97" s="281"/>
      <c r="CT97" s="280"/>
      <c r="CU97" s="281"/>
      <c r="CV97" s="281"/>
      <c r="CW97" s="281"/>
      <c r="CX97" s="281"/>
      <c r="CY97" s="281"/>
      <c r="CZ97" s="281"/>
      <c r="DA97" s="281"/>
      <c r="DB97" s="281"/>
      <c r="DR97" s="757"/>
      <c r="DS97" s="758"/>
      <c r="DT97" s="750"/>
      <c r="DU97" s="750"/>
      <c r="DV97" s="750"/>
      <c r="DW97" s="750"/>
      <c r="DX97" s="750"/>
      <c r="DY97" s="750"/>
      <c r="DZ97" s="750"/>
      <c r="EA97" s="750"/>
      <c r="EB97" s="750"/>
      <c r="EC97" s="750"/>
      <c r="ED97" s="750"/>
    </row>
    <row r="98" spans="39:134" ht="12.75">
      <c r="AM98" s="428" t="s">
        <v>544</v>
      </c>
      <c r="AR98" s="329" t="s">
        <v>584</v>
      </c>
      <c r="AS98" s="331"/>
      <c r="BB98" s="331" t="s">
        <v>579</v>
      </c>
      <c r="BC98" s="331" t="s">
        <v>580</v>
      </c>
      <c r="BD98" s="331" t="s">
        <v>581</v>
      </c>
      <c r="BE98" s="329" t="s">
        <v>582</v>
      </c>
      <c r="BF98" s="329" t="s">
        <v>583</v>
      </c>
      <c r="BG98" s="329">
        <v>35</v>
      </c>
      <c r="BH98" s="333" t="s">
        <v>585</v>
      </c>
      <c r="BO98" s="315"/>
      <c r="BP98" s="331" t="s">
        <v>579</v>
      </c>
      <c r="BQ98" s="331" t="s">
        <v>580</v>
      </c>
      <c r="BR98" s="329" t="s">
        <v>582</v>
      </c>
      <c r="BS98" s="329" t="s">
        <v>583</v>
      </c>
      <c r="BT98" s="329">
        <v>35</v>
      </c>
      <c r="BU98" s="333" t="s">
        <v>585</v>
      </c>
      <c r="BZ98"/>
      <c r="CC98" s="315"/>
      <c r="CD98" s="331" t="s">
        <v>579</v>
      </c>
      <c r="CE98" s="331" t="s">
        <v>580</v>
      </c>
      <c r="CF98" s="329" t="s">
        <v>582</v>
      </c>
      <c r="CG98" s="329" t="s">
        <v>583</v>
      </c>
      <c r="CH98" s="329">
        <v>35</v>
      </c>
      <c r="CI98" s="333" t="s">
        <v>585</v>
      </c>
      <c r="CP98" s="558" t="s">
        <v>194</v>
      </c>
      <c r="CQ98" s="552" t="s">
        <v>460</v>
      </c>
      <c r="CR98" s="678"/>
      <c r="CS98" s="281"/>
      <c r="CT98" s="280"/>
      <c r="CU98" s="281"/>
      <c r="CV98" s="281"/>
      <c r="CW98" s="281"/>
      <c r="CX98" s="281"/>
      <c r="CY98" s="281"/>
      <c r="CZ98" s="281"/>
      <c r="DA98" s="281"/>
      <c r="DB98" s="281"/>
      <c r="DR98" s="757"/>
      <c r="DS98" s="758"/>
      <c r="DT98" s="750"/>
      <c r="DU98" s="750"/>
      <c r="DV98" s="750"/>
      <c r="DW98" s="750"/>
      <c r="DX98" s="750"/>
      <c r="DY98" s="750"/>
      <c r="DZ98" s="750"/>
      <c r="EA98" s="750"/>
      <c r="EB98" s="750"/>
      <c r="EC98" s="750"/>
      <c r="ED98" s="750"/>
    </row>
    <row r="99" spans="39:134" ht="12.75">
      <c r="AM99" s="428" t="s">
        <v>464</v>
      </c>
      <c r="AQ99" s="329" t="s">
        <v>584</v>
      </c>
      <c r="AS99" s="331"/>
      <c r="BA99" s="552" t="s">
        <v>509</v>
      </c>
      <c r="BC99" s="315" t="s">
        <v>584</v>
      </c>
      <c r="BE99" s="559"/>
      <c r="BG99" s="267" t="s">
        <v>584</v>
      </c>
      <c r="BH99" s="289"/>
      <c r="BO99" s="633" t="s">
        <v>509</v>
      </c>
      <c r="BP99" s="315"/>
      <c r="BQ99" s="315"/>
      <c r="BR99" s="559"/>
      <c r="BS99" s="267"/>
      <c r="BT99" s="267" t="s">
        <v>584</v>
      </c>
      <c r="BU99" s="289"/>
      <c r="BZ99"/>
      <c r="CC99" s="554" t="s">
        <v>509</v>
      </c>
      <c r="CD99" s="556"/>
      <c r="CE99" s="315" t="s">
        <v>584</v>
      </c>
      <c r="CF99" s="559"/>
      <c r="CG99" s="267"/>
      <c r="CH99" s="315" t="s">
        <v>584</v>
      </c>
      <c r="CI99" s="289"/>
      <c r="CP99" s="285"/>
      <c r="CQ99" s="677"/>
      <c r="CR99" s="678"/>
      <c r="CS99" s="281"/>
      <c r="CT99" s="280"/>
      <c r="CU99" s="281"/>
      <c r="CV99" s="281"/>
      <c r="CW99" s="281"/>
      <c r="CX99" s="281"/>
      <c r="CY99" s="281"/>
      <c r="CZ99" s="281"/>
      <c r="DA99" s="281"/>
      <c r="DB99" s="281"/>
      <c r="DR99" s="757"/>
      <c r="DS99" s="758"/>
      <c r="DT99" s="750"/>
      <c r="DU99" s="750"/>
      <c r="DV99" s="750"/>
      <c r="DW99" s="750"/>
      <c r="DX99" s="750"/>
      <c r="DY99" s="750"/>
      <c r="DZ99" s="750"/>
      <c r="EA99" s="750"/>
      <c r="EB99" s="750"/>
      <c r="EC99" s="750"/>
      <c r="ED99" s="750"/>
    </row>
    <row r="100" spans="39:134" ht="12.75">
      <c r="AM100" s="428" t="s">
        <v>532</v>
      </c>
      <c r="AQ100" s="329" t="s">
        <v>584</v>
      </c>
      <c r="AS100" s="331"/>
      <c r="BA100" s="552" t="s">
        <v>510</v>
      </c>
      <c r="BC100" s="315" t="s">
        <v>584</v>
      </c>
      <c r="BE100" s="559"/>
      <c r="BH100" s="289"/>
      <c r="BO100" s="630" t="s">
        <v>545</v>
      </c>
      <c r="BP100" s="315"/>
      <c r="BQ100" s="315"/>
      <c r="BR100" s="559"/>
      <c r="BS100" s="267" t="s">
        <v>584</v>
      </c>
      <c r="BT100" s="267"/>
      <c r="BU100" s="289"/>
      <c r="BZ100"/>
      <c r="CC100" s="554" t="s">
        <v>510</v>
      </c>
      <c r="CD100" s="556"/>
      <c r="CE100" s="315" t="s">
        <v>584</v>
      </c>
      <c r="CF100" s="559"/>
      <c r="CG100" s="267"/>
      <c r="CH100" s="315"/>
      <c r="CI100" s="289"/>
      <c r="CQ100" s="677"/>
      <c r="CR100" s="678"/>
      <c r="CS100" s="281"/>
      <c r="CT100" s="280"/>
      <c r="CU100" s="281"/>
      <c r="CV100" s="281"/>
      <c r="CW100" s="281"/>
      <c r="CX100" s="281"/>
      <c r="CY100" s="281"/>
      <c r="CZ100" s="281"/>
      <c r="DA100" s="281"/>
      <c r="DB100" s="281"/>
      <c r="DR100" s="757"/>
      <c r="DS100" s="758"/>
      <c r="DT100" s="750"/>
      <c r="DU100" s="750"/>
      <c r="DV100" s="750"/>
      <c r="DW100" s="750"/>
      <c r="DX100" s="750"/>
      <c r="DY100" s="750"/>
      <c r="DZ100" s="750"/>
      <c r="EA100" s="750"/>
      <c r="EB100" s="750"/>
      <c r="EC100" s="750"/>
      <c r="ED100" s="750"/>
    </row>
    <row r="101" spans="39:134" ht="12.75">
      <c r="AM101" s="428" t="s">
        <v>502</v>
      </c>
      <c r="AN101" s="331" t="s">
        <v>584</v>
      </c>
      <c r="AS101" s="331"/>
      <c r="BA101" s="552" t="s">
        <v>541</v>
      </c>
      <c r="BD101" s="315" t="s">
        <v>584</v>
      </c>
      <c r="BE101" s="559"/>
      <c r="BG101" s="267" t="s">
        <v>584</v>
      </c>
      <c r="BH101" s="289"/>
      <c r="BO101" s="630" t="s">
        <v>544</v>
      </c>
      <c r="BP101" s="315"/>
      <c r="BQ101" s="315"/>
      <c r="BR101" s="559"/>
      <c r="BS101" s="267" t="s">
        <v>584</v>
      </c>
      <c r="BT101" s="267"/>
      <c r="BU101" s="289"/>
      <c r="BZ101"/>
      <c r="CC101" s="554" t="s">
        <v>541</v>
      </c>
      <c r="CD101" s="556"/>
      <c r="CE101" s="556"/>
      <c r="CF101" s="556"/>
      <c r="CG101" s="556"/>
      <c r="CH101" s="323" t="s">
        <v>584</v>
      </c>
      <c r="CI101" s="289"/>
      <c r="CQ101" s="677"/>
      <c r="CR101" s="678"/>
      <c r="CS101" s="281"/>
      <c r="CT101" s="280"/>
      <c r="CU101" s="281"/>
      <c r="CV101" s="281"/>
      <c r="CW101" s="281"/>
      <c r="CX101" s="281"/>
      <c r="CY101" s="281"/>
      <c r="CZ101" s="281"/>
      <c r="DA101" s="281"/>
      <c r="DB101" s="281"/>
      <c r="DR101" s="757"/>
      <c r="DS101" s="758"/>
      <c r="DT101" s="750"/>
      <c r="DU101" s="750"/>
      <c r="DV101" s="750"/>
      <c r="DW101" s="750"/>
      <c r="DX101" s="750"/>
      <c r="DY101" s="750"/>
      <c r="DZ101" s="750"/>
      <c r="EA101" s="750"/>
      <c r="EB101" s="750"/>
      <c r="EC101" s="750"/>
      <c r="ED101" s="750"/>
    </row>
    <row r="102" spans="39:134" ht="12.75">
      <c r="AM102" s="428" t="s">
        <v>516</v>
      </c>
      <c r="AQ102" s="329" t="s">
        <v>584</v>
      </c>
      <c r="AR102" s="329" t="s">
        <v>584</v>
      </c>
      <c r="AS102" s="331"/>
      <c r="BA102" s="524" t="s">
        <v>545</v>
      </c>
      <c r="BE102" s="559"/>
      <c r="BF102" s="267" t="s">
        <v>584</v>
      </c>
      <c r="BH102" s="289"/>
      <c r="BO102" s="552" t="s">
        <v>464</v>
      </c>
      <c r="BP102" s="315"/>
      <c r="BQ102" s="315"/>
      <c r="BR102" s="559" t="s">
        <v>584</v>
      </c>
      <c r="BS102" s="267"/>
      <c r="BT102" s="267"/>
      <c r="BU102" s="289"/>
      <c r="BZ102"/>
      <c r="CC102" s="428" t="s">
        <v>750</v>
      </c>
      <c r="CD102" s="556"/>
      <c r="CE102" s="315"/>
      <c r="CF102" s="559"/>
      <c r="CG102" s="267" t="s">
        <v>584</v>
      </c>
      <c r="CH102" s="315"/>
      <c r="CI102" s="289"/>
      <c r="CQ102" s="677"/>
      <c r="CR102" s="331" t="s">
        <v>579</v>
      </c>
      <c r="CS102" s="331" t="s">
        <v>580</v>
      </c>
      <c r="CT102" s="315" t="s">
        <v>581</v>
      </c>
      <c r="CU102" s="329" t="s">
        <v>582</v>
      </c>
      <c r="CV102" s="329" t="s">
        <v>583</v>
      </c>
      <c r="CW102" s="329">
        <v>35</v>
      </c>
      <c r="CX102" s="333" t="s">
        <v>585</v>
      </c>
      <c r="CY102" s="281"/>
      <c r="CZ102" s="281"/>
      <c r="DA102" s="281"/>
      <c r="DB102" s="281"/>
      <c r="DR102" s="757"/>
      <c r="DS102" s="758"/>
      <c r="DT102" s="750"/>
      <c r="DU102" s="750"/>
      <c r="DV102" s="750"/>
      <c r="DW102" s="750"/>
      <c r="DX102" s="750"/>
      <c r="DY102" s="750"/>
      <c r="DZ102" s="750"/>
      <c r="EA102" s="750"/>
      <c r="EB102" s="750"/>
      <c r="EC102" s="750"/>
      <c r="ED102" s="750"/>
    </row>
    <row r="103" spans="39:134" ht="12.75">
      <c r="AM103" s="428" t="s">
        <v>531</v>
      </c>
      <c r="AR103" s="329" t="s">
        <v>584</v>
      </c>
      <c r="AS103" s="331"/>
      <c r="BA103" s="524" t="s">
        <v>544</v>
      </c>
      <c r="BE103" s="559"/>
      <c r="BF103" s="267" t="s">
        <v>584</v>
      </c>
      <c r="BH103" s="289"/>
      <c r="BO103" s="552" t="s">
        <v>532</v>
      </c>
      <c r="BP103" s="315"/>
      <c r="BQ103" s="315"/>
      <c r="BR103" s="559" t="s">
        <v>584</v>
      </c>
      <c r="BS103" s="267"/>
      <c r="BT103" s="267"/>
      <c r="BU103" s="289"/>
      <c r="BZ103"/>
      <c r="CC103" s="428" t="s">
        <v>544</v>
      </c>
      <c r="CD103" s="556"/>
      <c r="CE103" s="556"/>
      <c r="CF103" s="556"/>
      <c r="CG103" s="556" t="s">
        <v>584</v>
      </c>
      <c r="CH103" s="315"/>
      <c r="CI103" s="289"/>
      <c r="CP103" s="428" t="s">
        <v>784</v>
      </c>
      <c r="CQ103" s="677"/>
      <c r="CR103" s="679"/>
      <c r="CS103" s="281"/>
      <c r="CT103" s="280"/>
      <c r="CU103" s="281"/>
      <c r="CV103" s="267" t="s">
        <v>584</v>
      </c>
      <c r="CW103" s="281"/>
      <c r="CX103" s="281"/>
      <c r="CY103" s="281"/>
      <c r="CZ103" s="281"/>
      <c r="DA103" s="281"/>
      <c r="DB103" s="281"/>
      <c r="DR103" s="757"/>
      <c r="DS103" s="758"/>
      <c r="DT103" s="750"/>
      <c r="DU103" s="750"/>
      <c r="DV103" s="750"/>
      <c r="DW103" s="750"/>
      <c r="DX103" s="750"/>
      <c r="DY103" s="750"/>
      <c r="DZ103" s="750"/>
      <c r="EA103" s="750"/>
      <c r="EB103" s="750"/>
      <c r="EC103" s="750"/>
      <c r="ED103" s="750"/>
    </row>
    <row r="104" spans="39:134" ht="12.75">
      <c r="AM104" s="428" t="s">
        <v>490</v>
      </c>
      <c r="AR104" s="329" t="s">
        <v>584</v>
      </c>
      <c r="AS104" s="331"/>
      <c r="BA104" s="552" t="s">
        <v>464</v>
      </c>
      <c r="BE104" s="559" t="s">
        <v>584</v>
      </c>
      <c r="BG104" s="267" t="s">
        <v>584</v>
      </c>
      <c r="BH104" s="289"/>
      <c r="BO104" s="552" t="s">
        <v>502</v>
      </c>
      <c r="BP104" s="315" t="s">
        <v>584</v>
      </c>
      <c r="BQ104" s="315"/>
      <c r="BR104" s="559"/>
      <c r="BS104" s="267"/>
      <c r="BT104" s="267"/>
      <c r="BU104" s="289"/>
      <c r="BZ104"/>
      <c r="CC104" s="633" t="s">
        <v>532</v>
      </c>
      <c r="CD104" s="556"/>
      <c r="CE104" s="315"/>
      <c r="CF104" s="559" t="s">
        <v>584</v>
      </c>
      <c r="CG104" s="267"/>
      <c r="CH104" s="315"/>
      <c r="CI104" s="434"/>
      <c r="CP104" s="554" t="s">
        <v>509</v>
      </c>
      <c r="CQ104" s="677"/>
      <c r="CR104" s="679"/>
      <c r="CS104" s="267" t="s">
        <v>584</v>
      </c>
      <c r="CT104" s="280"/>
      <c r="CU104" s="281"/>
      <c r="CV104" s="281"/>
      <c r="CW104" s="267" t="s">
        <v>584</v>
      </c>
      <c r="CX104" s="281"/>
      <c r="CY104" s="281"/>
      <c r="CZ104" s="281"/>
      <c r="DA104" s="281"/>
      <c r="DB104" s="281"/>
      <c r="DR104" s="757"/>
      <c r="DS104" s="758"/>
      <c r="DT104" s="750"/>
      <c r="DU104" s="750"/>
      <c r="DV104" s="750"/>
      <c r="DW104" s="750"/>
      <c r="DX104" s="750"/>
      <c r="DY104" s="750"/>
      <c r="DZ104" s="750"/>
      <c r="EA104" s="750"/>
      <c r="EB104" s="750"/>
      <c r="EC104" s="750"/>
      <c r="ED104" s="750"/>
    </row>
    <row r="105" spans="39:134" ht="12.75">
      <c r="AM105" s="428" t="s">
        <v>546</v>
      </c>
      <c r="AR105" s="329" t="s">
        <v>584</v>
      </c>
      <c r="AS105" s="331"/>
      <c r="BA105" s="552" t="s">
        <v>532</v>
      </c>
      <c r="BE105" s="559" t="s">
        <v>584</v>
      </c>
      <c r="BH105" s="434" t="s">
        <v>584</v>
      </c>
      <c r="BO105" s="630" t="s">
        <v>676</v>
      </c>
      <c r="BP105" s="315"/>
      <c r="BQ105" s="315"/>
      <c r="BR105" s="559"/>
      <c r="BS105" s="267" t="s">
        <v>584</v>
      </c>
      <c r="BT105" s="267"/>
      <c r="BU105" s="434"/>
      <c r="BZ105"/>
      <c r="CC105" s="633" t="s">
        <v>676</v>
      </c>
      <c r="CD105" s="556"/>
      <c r="CE105" s="315"/>
      <c r="CF105" s="559"/>
      <c r="CG105" s="267" t="s">
        <v>584</v>
      </c>
      <c r="CH105" s="315"/>
      <c r="CI105" s="289"/>
      <c r="CP105" s="554" t="s">
        <v>510</v>
      </c>
      <c r="CQ105" s="677"/>
      <c r="CR105" s="679"/>
      <c r="CS105" s="267" t="s">
        <v>584</v>
      </c>
      <c r="CT105" s="280"/>
      <c r="CU105" s="281"/>
      <c r="CV105" s="281"/>
      <c r="CW105" s="281"/>
      <c r="CX105" s="281"/>
      <c r="CY105" s="281"/>
      <c r="CZ105" s="281"/>
      <c r="DA105" s="281"/>
      <c r="DB105" s="281"/>
      <c r="DR105" s="757"/>
      <c r="DS105" s="758"/>
      <c r="DT105" s="750"/>
      <c r="DU105" s="750"/>
      <c r="DV105" s="750"/>
      <c r="DW105" s="750"/>
      <c r="DX105" s="750"/>
      <c r="DY105" s="750"/>
      <c r="DZ105" s="750"/>
      <c r="EA105" s="750"/>
      <c r="EB105" s="750"/>
      <c r="EC105" s="750"/>
      <c r="ED105" s="750"/>
    </row>
    <row r="106" spans="39:134" ht="12.75">
      <c r="AM106" s="428" t="s">
        <v>486</v>
      </c>
      <c r="AN106" s="331" t="s">
        <v>584</v>
      </c>
      <c r="AS106" s="331"/>
      <c r="BA106" s="552" t="s">
        <v>502</v>
      </c>
      <c r="BB106" s="315" t="s">
        <v>584</v>
      </c>
      <c r="BE106" s="559"/>
      <c r="BH106" s="289"/>
      <c r="BO106" s="552" t="s">
        <v>531</v>
      </c>
      <c r="BP106" s="315"/>
      <c r="BQ106" s="315"/>
      <c r="BR106" s="559" t="s">
        <v>584</v>
      </c>
      <c r="BS106" s="267"/>
      <c r="BT106" s="267"/>
      <c r="BU106" s="289"/>
      <c r="BZ106"/>
      <c r="CC106" s="633" t="s">
        <v>531</v>
      </c>
      <c r="CD106" s="556"/>
      <c r="CE106" s="315"/>
      <c r="CF106" s="559" t="s">
        <v>584</v>
      </c>
      <c r="CG106" s="267"/>
      <c r="CH106" s="315"/>
      <c r="CI106" s="434" t="s">
        <v>584</v>
      </c>
      <c r="CP106" s="633" t="s">
        <v>676</v>
      </c>
      <c r="CQ106" s="677"/>
      <c r="CR106" s="679"/>
      <c r="CS106" s="281"/>
      <c r="CT106" s="280"/>
      <c r="CU106" s="267" t="s">
        <v>584</v>
      </c>
      <c r="CV106" s="281"/>
      <c r="CW106" s="281"/>
      <c r="CX106" s="281"/>
      <c r="CY106" s="281"/>
      <c r="CZ106" s="281"/>
      <c r="DA106" s="281"/>
      <c r="DB106" s="281"/>
      <c r="DR106" s="757"/>
      <c r="DS106" s="758"/>
      <c r="DT106" s="750"/>
      <c r="DU106" s="750"/>
      <c r="DV106" s="750"/>
      <c r="DW106" s="750"/>
      <c r="DX106" s="750"/>
      <c r="DY106" s="750"/>
      <c r="DZ106" s="750"/>
      <c r="EA106" s="750"/>
      <c r="EB106" s="750"/>
      <c r="EC106" s="750"/>
      <c r="ED106" s="750"/>
    </row>
    <row r="107" spans="39:134" ht="12.75">
      <c r="AM107" s="436" t="s">
        <v>526</v>
      </c>
      <c r="AO107" s="331" t="s">
        <v>584</v>
      </c>
      <c r="AS107" s="331"/>
      <c r="BA107" s="524" t="s">
        <v>676</v>
      </c>
      <c r="BE107" s="559"/>
      <c r="BF107" s="267" t="s">
        <v>584</v>
      </c>
      <c r="BH107" s="289"/>
      <c r="BO107" s="630" t="s">
        <v>490</v>
      </c>
      <c r="BP107" s="315"/>
      <c r="BQ107" s="315"/>
      <c r="BR107" s="559"/>
      <c r="BS107" s="267" t="s">
        <v>584</v>
      </c>
      <c r="BT107" s="267"/>
      <c r="BU107" s="289"/>
      <c r="BZ107"/>
      <c r="CC107" s="428" t="s">
        <v>490</v>
      </c>
      <c r="CD107" s="556"/>
      <c r="CE107" s="315"/>
      <c r="CF107" s="559"/>
      <c r="CG107" s="267" t="s">
        <v>584</v>
      </c>
      <c r="CH107" s="315"/>
      <c r="CI107" s="434"/>
      <c r="CP107" s="633" t="s">
        <v>531</v>
      </c>
      <c r="CQ107" s="677"/>
      <c r="CR107" s="679"/>
      <c r="CS107" s="281"/>
      <c r="CT107" s="280"/>
      <c r="CU107" s="267" t="s">
        <v>584</v>
      </c>
      <c r="CV107" s="267" t="s">
        <v>584</v>
      </c>
      <c r="CW107" s="281"/>
      <c r="CX107" s="281"/>
      <c r="CY107" s="281"/>
      <c r="CZ107" s="281"/>
      <c r="DA107" s="281"/>
      <c r="DB107" s="281"/>
      <c r="DR107" s="757"/>
      <c r="DS107" s="758"/>
      <c r="DT107" s="750"/>
      <c r="DU107" s="750"/>
      <c r="DV107" s="750"/>
      <c r="DW107" s="750"/>
      <c r="DX107" s="750"/>
      <c r="DY107" s="750"/>
      <c r="DZ107" s="750"/>
      <c r="EA107" s="750"/>
      <c r="EB107" s="750"/>
      <c r="EC107" s="750"/>
      <c r="ED107" s="750"/>
    </row>
    <row r="108" spans="39:134" ht="12.75">
      <c r="AM108" s="428" t="s">
        <v>527</v>
      </c>
      <c r="AN108" s="331" t="s">
        <v>584</v>
      </c>
      <c r="AP108" s="331" t="s">
        <v>584</v>
      </c>
      <c r="AS108" s="331"/>
      <c r="BA108" s="552" t="s">
        <v>531</v>
      </c>
      <c r="BE108" s="559" t="s">
        <v>584</v>
      </c>
      <c r="BH108" s="434" t="s">
        <v>584</v>
      </c>
      <c r="BO108" s="524" t="s">
        <v>486</v>
      </c>
      <c r="BP108" s="315"/>
      <c r="BQ108" s="315" t="s">
        <v>584</v>
      </c>
      <c r="BR108" s="559"/>
      <c r="BS108" s="267"/>
      <c r="BT108" s="267"/>
      <c r="BU108" s="434"/>
      <c r="BZ108"/>
      <c r="CC108" s="552" t="s">
        <v>486</v>
      </c>
      <c r="CD108" s="556" t="s">
        <v>584</v>
      </c>
      <c r="CE108" s="315"/>
      <c r="CF108" s="559"/>
      <c r="CG108" s="267"/>
      <c r="CH108" s="315"/>
      <c r="CI108" s="289"/>
      <c r="CP108" s="552" t="s">
        <v>486</v>
      </c>
      <c r="CQ108" s="677"/>
      <c r="CR108" s="680" t="s">
        <v>584</v>
      </c>
      <c r="CS108" s="281"/>
      <c r="CT108" s="267" t="s">
        <v>584</v>
      </c>
      <c r="CU108" s="281"/>
      <c r="CV108" s="281"/>
      <c r="CW108" s="281"/>
      <c r="CX108" s="281"/>
      <c r="CY108" s="281"/>
      <c r="CZ108" s="281"/>
      <c r="DA108" s="281"/>
      <c r="DB108" s="281"/>
      <c r="DR108" s="757"/>
      <c r="DS108" s="758"/>
      <c r="DT108" s="750"/>
      <c r="DU108" s="750"/>
      <c r="DV108" s="750"/>
      <c r="DW108" s="750"/>
      <c r="DX108" s="750"/>
      <c r="DY108" s="750"/>
      <c r="DZ108" s="750"/>
      <c r="EA108" s="750"/>
      <c r="EB108" s="750"/>
      <c r="EC108" s="750"/>
      <c r="ED108" s="750"/>
    </row>
    <row r="109" spans="39:134" ht="12.75">
      <c r="AM109" s="428" t="s">
        <v>522</v>
      </c>
      <c r="AQ109" s="329" t="s">
        <v>584</v>
      </c>
      <c r="AS109" s="331"/>
      <c r="AT109" s="333" t="s">
        <v>584</v>
      </c>
      <c r="BA109" s="524" t="s">
        <v>490</v>
      </c>
      <c r="BE109" s="559"/>
      <c r="BF109" s="267" t="s">
        <v>584</v>
      </c>
      <c r="BH109" s="289"/>
      <c r="BO109" s="524" t="s">
        <v>526</v>
      </c>
      <c r="BP109" s="315"/>
      <c r="BQ109" s="315" t="s">
        <v>584</v>
      </c>
      <c r="BR109" s="559"/>
      <c r="BS109" s="267"/>
      <c r="BT109" s="267"/>
      <c r="BU109" s="289"/>
      <c r="BZ109"/>
      <c r="CC109" s="552" t="s">
        <v>526</v>
      </c>
      <c r="CD109" s="556" t="s">
        <v>584</v>
      </c>
      <c r="CE109" s="315"/>
      <c r="CF109" s="559"/>
      <c r="CG109" s="267"/>
      <c r="CH109" s="315"/>
      <c r="CI109" s="289"/>
      <c r="CP109" s="554" t="s">
        <v>779</v>
      </c>
      <c r="CQ109" s="677"/>
      <c r="CR109" s="679"/>
      <c r="CS109" s="281"/>
      <c r="CT109" s="267" t="s">
        <v>584</v>
      </c>
      <c r="CU109" s="281"/>
      <c r="CV109" s="281"/>
      <c r="CW109" s="281"/>
      <c r="CX109" s="281"/>
      <c r="CY109" s="281"/>
      <c r="CZ109" s="281"/>
      <c r="DA109" s="281"/>
      <c r="DB109" s="281"/>
      <c r="DR109" s="757"/>
      <c r="DS109" s="758"/>
      <c r="DT109" s="750"/>
      <c r="DU109" s="750"/>
      <c r="DV109" s="750"/>
      <c r="DW109" s="750"/>
      <c r="DX109" s="750"/>
      <c r="DY109" s="750"/>
      <c r="DZ109" s="750"/>
      <c r="EA109" s="750"/>
      <c r="EB109" s="750"/>
      <c r="EC109" s="750"/>
      <c r="ED109" s="750"/>
    </row>
    <row r="110" spans="39:134" ht="12.75">
      <c r="AM110" s="436" t="s">
        <v>482</v>
      </c>
      <c r="AO110" s="331" t="s">
        <v>584</v>
      </c>
      <c r="AS110" s="331"/>
      <c r="BA110" s="524" t="s">
        <v>546</v>
      </c>
      <c r="BE110" s="559"/>
      <c r="BF110" s="267" t="s">
        <v>584</v>
      </c>
      <c r="BH110" s="289"/>
      <c r="BO110" s="552" t="s">
        <v>527</v>
      </c>
      <c r="BP110" s="315" t="s">
        <v>584</v>
      </c>
      <c r="BQ110" s="315"/>
      <c r="BR110" s="559"/>
      <c r="BS110" s="267"/>
      <c r="BT110" s="267"/>
      <c r="BU110" s="289"/>
      <c r="BZ110"/>
      <c r="CC110" s="552" t="s">
        <v>527</v>
      </c>
      <c r="CD110" s="556" t="s">
        <v>584</v>
      </c>
      <c r="CE110" s="315"/>
      <c r="CF110" s="559"/>
      <c r="CG110" s="267"/>
      <c r="CH110" s="315"/>
      <c r="CI110" s="289"/>
      <c r="CP110" s="552" t="s">
        <v>526</v>
      </c>
      <c r="CQ110" s="677"/>
      <c r="CR110" s="680" t="s">
        <v>584</v>
      </c>
      <c r="CS110" s="281"/>
      <c r="CT110" s="267" t="s">
        <v>584</v>
      </c>
      <c r="CU110" s="281"/>
      <c r="CV110" s="281"/>
      <c r="CW110" s="281"/>
      <c r="CX110" s="281"/>
      <c r="CY110" s="281"/>
      <c r="CZ110" s="281"/>
      <c r="DA110" s="281"/>
      <c r="DB110" s="281"/>
      <c r="DR110" s="757"/>
      <c r="DS110" s="758"/>
      <c r="DT110" s="750"/>
      <c r="DU110" s="750"/>
      <c r="DV110" s="750"/>
      <c r="DW110" s="750"/>
      <c r="DX110" s="750"/>
      <c r="DY110" s="750"/>
      <c r="DZ110" s="750"/>
      <c r="EA110" s="750"/>
      <c r="EB110" s="750"/>
      <c r="EC110" s="750"/>
      <c r="ED110" s="750"/>
    </row>
    <row r="111" spans="39:134" ht="12.75">
      <c r="AM111" s="428" t="s">
        <v>540</v>
      </c>
      <c r="AQ111" s="329" t="s">
        <v>584</v>
      </c>
      <c r="AS111" s="331"/>
      <c r="BA111" s="552" t="s">
        <v>486</v>
      </c>
      <c r="BB111" s="315" t="s">
        <v>584</v>
      </c>
      <c r="BE111" s="559"/>
      <c r="BH111" s="289"/>
      <c r="BO111" s="552" t="s">
        <v>522</v>
      </c>
      <c r="BP111" s="315"/>
      <c r="BQ111" s="315"/>
      <c r="BR111" s="559" t="s">
        <v>584</v>
      </c>
      <c r="BS111" s="267"/>
      <c r="BT111" s="267"/>
      <c r="BU111" s="289"/>
      <c r="BZ111"/>
      <c r="CC111" s="554" t="s">
        <v>482</v>
      </c>
      <c r="CD111" s="556"/>
      <c r="CE111" s="315" t="s">
        <v>584</v>
      </c>
      <c r="CF111" s="559"/>
      <c r="CG111" s="267"/>
      <c r="CH111" s="315"/>
      <c r="CI111" s="289"/>
      <c r="CP111" s="552" t="s">
        <v>527</v>
      </c>
      <c r="CQ111" s="677"/>
      <c r="CR111" s="680" t="s">
        <v>584</v>
      </c>
      <c r="CS111" s="281"/>
      <c r="CT111" s="280"/>
      <c r="CU111" s="281"/>
      <c r="CV111" s="281"/>
      <c r="CW111" s="281"/>
      <c r="CX111" s="281"/>
      <c r="CY111" s="281"/>
      <c r="CZ111" s="281"/>
      <c r="DA111" s="281"/>
      <c r="DB111" s="281"/>
      <c r="DR111" s="757"/>
      <c r="DS111" s="758"/>
      <c r="DT111" s="750"/>
      <c r="DU111" s="750"/>
      <c r="DV111" s="750"/>
      <c r="DW111" s="750"/>
      <c r="DX111" s="750"/>
      <c r="DY111" s="750"/>
      <c r="DZ111" s="750"/>
      <c r="EA111" s="750"/>
      <c r="EB111" s="750"/>
      <c r="EC111" s="750"/>
      <c r="ED111" s="750"/>
    </row>
    <row r="112" spans="39:134" ht="12.75">
      <c r="AM112" s="436" t="s">
        <v>542</v>
      </c>
      <c r="AO112" s="331" t="s">
        <v>584</v>
      </c>
      <c r="AS112" s="331"/>
      <c r="BA112" s="552" t="s">
        <v>526</v>
      </c>
      <c r="BC112" s="315" t="s">
        <v>584</v>
      </c>
      <c r="BE112" s="559"/>
      <c r="BH112" s="289"/>
      <c r="BO112" s="524" t="s">
        <v>482</v>
      </c>
      <c r="BP112" s="315"/>
      <c r="BQ112" s="315" t="s">
        <v>584</v>
      </c>
      <c r="BR112" s="559"/>
      <c r="BS112" s="267"/>
      <c r="BT112" s="267" t="s">
        <v>584</v>
      </c>
      <c r="BU112" s="289"/>
      <c r="BZ112"/>
      <c r="CC112" s="554" t="s">
        <v>745</v>
      </c>
      <c r="CD112" s="556"/>
      <c r="CE112" s="315" t="s">
        <v>584</v>
      </c>
      <c r="CF112" s="559"/>
      <c r="CG112" s="267"/>
      <c r="CH112" s="315"/>
      <c r="CI112" s="289"/>
      <c r="CP112" s="633" t="s">
        <v>761</v>
      </c>
      <c r="CQ112" s="677"/>
      <c r="CR112" s="679"/>
      <c r="CS112" s="281"/>
      <c r="CT112" s="280"/>
      <c r="CU112" s="267" t="s">
        <v>584</v>
      </c>
      <c r="CV112" s="281"/>
      <c r="CW112" s="281"/>
      <c r="CX112" s="281"/>
      <c r="CY112" s="281"/>
      <c r="CZ112" s="281"/>
      <c r="DA112" s="281"/>
      <c r="DB112" s="281"/>
      <c r="DR112" s="757"/>
      <c r="DS112" s="758"/>
      <c r="DT112" s="750"/>
      <c r="DU112" s="750"/>
      <c r="DV112" s="750"/>
      <c r="DW112" s="750"/>
      <c r="DX112" s="750"/>
      <c r="DY112" s="750"/>
      <c r="DZ112" s="750"/>
      <c r="EA112" s="750"/>
      <c r="EB112" s="750"/>
      <c r="EC112" s="750"/>
      <c r="ED112" s="750"/>
    </row>
    <row r="113" spans="39:134" ht="12.75">
      <c r="AM113" s="436" t="s">
        <v>474</v>
      </c>
      <c r="AO113" s="331" t="s">
        <v>584</v>
      </c>
      <c r="AS113" s="331" t="s">
        <v>584</v>
      </c>
      <c r="BA113" s="552" t="s">
        <v>527</v>
      </c>
      <c r="BB113" s="315" t="s">
        <v>584</v>
      </c>
      <c r="BD113" s="315" t="s">
        <v>584</v>
      </c>
      <c r="BE113" s="559"/>
      <c r="BH113" s="289"/>
      <c r="BO113" s="524" t="s">
        <v>745</v>
      </c>
      <c r="BP113" s="315"/>
      <c r="BQ113" s="315" t="s">
        <v>584</v>
      </c>
      <c r="BR113" s="559"/>
      <c r="BS113" s="267"/>
      <c r="BT113" s="267"/>
      <c r="BU113" s="289"/>
      <c r="BZ113"/>
      <c r="CC113" s="633" t="s">
        <v>751</v>
      </c>
      <c r="CE113" s="315"/>
      <c r="CF113" s="556" t="s">
        <v>584</v>
      </c>
      <c r="CG113" s="267"/>
      <c r="CH113" s="315"/>
      <c r="CI113" s="289"/>
      <c r="CP113" s="428" t="s">
        <v>785</v>
      </c>
      <c r="CQ113" s="677"/>
      <c r="CR113" s="679"/>
      <c r="CS113" s="281"/>
      <c r="CT113" s="280"/>
      <c r="CU113" s="281"/>
      <c r="CV113" s="267" t="s">
        <v>584</v>
      </c>
      <c r="CW113" s="281"/>
      <c r="CX113" s="281"/>
      <c r="CY113" s="281"/>
      <c r="CZ113" s="281"/>
      <c r="DA113" s="281"/>
      <c r="DB113" s="281"/>
      <c r="DR113" s="757"/>
      <c r="DS113" s="758"/>
      <c r="DT113" s="750"/>
      <c r="DU113" s="750"/>
      <c r="DV113" s="750"/>
      <c r="DW113" s="750"/>
      <c r="DX113" s="750"/>
      <c r="DY113" s="750"/>
      <c r="DZ113" s="750"/>
      <c r="EA113" s="750"/>
      <c r="EB113" s="750"/>
      <c r="EC113" s="750"/>
      <c r="ED113" s="750"/>
    </row>
    <row r="114" spans="39:134" ht="12.75">
      <c r="AM114" s="428" t="s">
        <v>535</v>
      </c>
      <c r="AQ114" s="329" t="s">
        <v>584</v>
      </c>
      <c r="AS114" s="331"/>
      <c r="AT114" s="333" t="s">
        <v>584</v>
      </c>
      <c r="BA114" s="552" t="s">
        <v>522</v>
      </c>
      <c r="BE114" s="559" t="s">
        <v>584</v>
      </c>
      <c r="BH114" s="289"/>
      <c r="BO114" s="552" t="s">
        <v>540</v>
      </c>
      <c r="BP114" s="315"/>
      <c r="BQ114" s="315"/>
      <c r="BR114" s="559" t="s">
        <v>584</v>
      </c>
      <c r="BS114" s="267"/>
      <c r="BT114" s="267"/>
      <c r="BU114" s="289"/>
      <c r="BZ114"/>
      <c r="CC114" s="554" t="s">
        <v>540</v>
      </c>
      <c r="CE114" s="315"/>
      <c r="CF114" s="556" t="s">
        <v>584</v>
      </c>
      <c r="CG114" s="267"/>
      <c r="CH114" s="315"/>
      <c r="CI114" s="434" t="s">
        <v>584</v>
      </c>
      <c r="CP114" s="554" t="s">
        <v>482</v>
      </c>
      <c r="CQ114" s="677"/>
      <c r="CR114" s="679"/>
      <c r="CS114" s="281"/>
      <c r="CT114" s="267" t="s">
        <v>584</v>
      </c>
      <c r="CU114" s="281"/>
      <c r="CV114" s="281"/>
      <c r="CW114" s="267" t="s">
        <v>584</v>
      </c>
      <c r="CX114" s="267" t="s">
        <v>584</v>
      </c>
      <c r="CY114" s="281"/>
      <c r="CZ114" s="281"/>
      <c r="DA114" s="281"/>
      <c r="DB114" s="281"/>
      <c r="DR114" s="757"/>
      <c r="DS114" s="758"/>
      <c r="DT114" s="750"/>
      <c r="DU114" s="750"/>
      <c r="DV114" s="750"/>
      <c r="DW114" s="750"/>
      <c r="DX114" s="750"/>
      <c r="DY114" s="750"/>
      <c r="DZ114" s="750"/>
      <c r="EA114" s="750"/>
      <c r="EB114" s="750"/>
      <c r="EC114" s="750"/>
      <c r="ED114" s="750"/>
    </row>
    <row r="115" spans="39:134" ht="12.75">
      <c r="AM115" s="428" t="s">
        <v>529</v>
      </c>
      <c r="AR115" s="329" t="s">
        <v>584</v>
      </c>
      <c r="AS115" s="331"/>
      <c r="BA115" s="524" t="s">
        <v>482</v>
      </c>
      <c r="BD115" s="315" t="s">
        <v>584</v>
      </c>
      <c r="BE115" s="559"/>
      <c r="BH115" s="434" t="s">
        <v>584</v>
      </c>
      <c r="BO115" s="631" t="s">
        <v>517</v>
      </c>
      <c r="BP115" s="315"/>
      <c r="BQ115" s="315"/>
      <c r="BR115" s="559"/>
      <c r="BS115" s="267" t="s">
        <v>584</v>
      </c>
      <c r="BT115" s="267"/>
      <c r="BU115" s="434"/>
      <c r="BZ115"/>
      <c r="CC115" s="428" t="s">
        <v>517</v>
      </c>
      <c r="CD115" s="556"/>
      <c r="CE115" s="315"/>
      <c r="CF115" s="559"/>
      <c r="CG115" s="267" t="s">
        <v>584</v>
      </c>
      <c r="CH115" s="315"/>
      <c r="CI115" s="289"/>
      <c r="CP115" s="554" t="s">
        <v>745</v>
      </c>
      <c r="CQ115" s="677"/>
      <c r="CR115" s="679"/>
      <c r="CS115" s="267" t="s">
        <v>584</v>
      </c>
      <c r="CT115" s="280"/>
      <c r="CU115" s="281"/>
      <c r="CV115" s="281"/>
      <c r="CW115" s="281"/>
      <c r="CX115" s="281"/>
      <c r="CY115" s="281"/>
      <c r="CZ115" s="281"/>
      <c r="DA115" s="281"/>
      <c r="DB115" s="281"/>
      <c r="DR115" s="757"/>
      <c r="DS115" s="758"/>
      <c r="DT115" s="750"/>
      <c r="DU115" s="750"/>
      <c r="DV115" s="750"/>
      <c r="DW115" s="750"/>
      <c r="DX115" s="750"/>
      <c r="DY115" s="750"/>
      <c r="DZ115" s="750"/>
      <c r="EA115" s="750"/>
      <c r="EB115" s="750"/>
      <c r="EC115" s="750"/>
      <c r="ED115" s="750"/>
    </row>
    <row r="116" spans="39:134" ht="12.75">
      <c r="AM116" s="436" t="s">
        <v>539</v>
      </c>
      <c r="AO116" s="331" t="s">
        <v>584</v>
      </c>
      <c r="AS116" s="331"/>
      <c r="BA116" s="552" t="s">
        <v>540</v>
      </c>
      <c r="BE116" s="559" t="s">
        <v>584</v>
      </c>
      <c r="BH116" s="289"/>
      <c r="BO116" s="524" t="s">
        <v>542</v>
      </c>
      <c r="BP116" s="315"/>
      <c r="BQ116" s="315" t="s">
        <v>584</v>
      </c>
      <c r="BR116" s="559"/>
      <c r="BS116" s="267"/>
      <c r="BT116" s="267"/>
      <c r="BU116" s="289"/>
      <c r="BZ116"/>
      <c r="CC116" s="633" t="s">
        <v>749</v>
      </c>
      <c r="CD116" s="556"/>
      <c r="CE116" s="315"/>
      <c r="CF116" s="559" t="s">
        <v>584</v>
      </c>
      <c r="CG116" s="267"/>
      <c r="CH116" s="315"/>
      <c r="CI116" s="289"/>
      <c r="CP116" s="633" t="s">
        <v>751</v>
      </c>
      <c r="CQ116" s="677"/>
      <c r="CR116" s="679"/>
      <c r="CS116" s="281"/>
      <c r="CT116" s="280"/>
      <c r="CU116" s="267" t="s">
        <v>584</v>
      </c>
      <c r="CV116" s="281"/>
      <c r="CW116" s="281"/>
      <c r="CX116" s="281"/>
      <c r="CY116" s="281"/>
      <c r="CZ116" s="281"/>
      <c r="DA116" s="281"/>
      <c r="DB116" s="281"/>
      <c r="DR116" s="757"/>
      <c r="DS116" s="758"/>
      <c r="DT116" s="750"/>
      <c r="DU116" s="750"/>
      <c r="DV116" s="750"/>
      <c r="DW116" s="750"/>
      <c r="DX116" s="750"/>
      <c r="DY116" s="750"/>
      <c r="DZ116" s="750"/>
      <c r="EA116" s="750"/>
      <c r="EB116" s="750"/>
      <c r="EC116" s="750"/>
      <c r="ED116" s="750"/>
    </row>
    <row r="117" spans="39:134" ht="12.75">
      <c r="AM117" s="428" t="s">
        <v>511</v>
      </c>
      <c r="AN117" s="331" t="s">
        <v>584</v>
      </c>
      <c r="AS117" s="331"/>
      <c r="AT117" s="333" t="s">
        <v>584</v>
      </c>
      <c r="BA117" s="524" t="s">
        <v>542</v>
      </c>
      <c r="BD117" s="315" t="s">
        <v>584</v>
      </c>
      <c r="BE117" s="559"/>
      <c r="BH117" s="289"/>
      <c r="BO117" s="524" t="s">
        <v>474</v>
      </c>
      <c r="BP117" s="315"/>
      <c r="BQ117" s="315" t="s">
        <v>584</v>
      </c>
      <c r="BR117" s="559"/>
      <c r="BS117" s="267"/>
      <c r="BT117" s="267" t="s">
        <v>584</v>
      </c>
      <c r="BU117" s="289"/>
      <c r="BZ117"/>
      <c r="CC117" s="554" t="s">
        <v>542</v>
      </c>
      <c r="CD117" s="556"/>
      <c r="CE117" s="315" t="s">
        <v>584</v>
      </c>
      <c r="CF117" s="559"/>
      <c r="CG117" s="267"/>
      <c r="CH117" s="315"/>
      <c r="CI117" s="434"/>
      <c r="CP117" s="633" t="s">
        <v>781</v>
      </c>
      <c r="CQ117" s="677"/>
      <c r="CR117" s="679"/>
      <c r="CS117" s="281"/>
      <c r="CT117" s="280"/>
      <c r="CU117" s="281"/>
      <c r="CV117" s="267" t="s">
        <v>584</v>
      </c>
      <c r="CW117" s="281"/>
      <c r="CX117" s="281"/>
      <c r="CY117" s="281"/>
      <c r="CZ117" s="281"/>
      <c r="DA117" s="281"/>
      <c r="DB117" s="281"/>
      <c r="DR117" s="757"/>
      <c r="DS117" s="758"/>
      <c r="DT117" s="750"/>
      <c r="DU117" s="750"/>
      <c r="DV117" s="750"/>
      <c r="DW117" s="750"/>
      <c r="DX117" s="750"/>
      <c r="DY117" s="750"/>
      <c r="DZ117" s="750"/>
      <c r="EA117" s="750"/>
      <c r="EB117" s="750"/>
      <c r="EC117" s="750"/>
      <c r="ED117" s="750"/>
    </row>
    <row r="118" spans="39:134" ht="12.75">
      <c r="AM118" s="436" t="s">
        <v>528</v>
      </c>
      <c r="AO118" s="331" t="s">
        <v>584</v>
      </c>
      <c r="AP118" s="331" t="s">
        <v>584</v>
      </c>
      <c r="AS118" s="331"/>
      <c r="BA118" s="552" t="s">
        <v>474</v>
      </c>
      <c r="BC118" s="315" t="s">
        <v>584</v>
      </c>
      <c r="BE118" s="559"/>
      <c r="BG118" s="267" t="s">
        <v>584</v>
      </c>
      <c r="BH118" s="289"/>
      <c r="BO118" s="552" t="s">
        <v>535</v>
      </c>
      <c r="BP118" s="315"/>
      <c r="BQ118" s="315"/>
      <c r="BR118" s="559" t="s">
        <v>584</v>
      </c>
      <c r="BS118" s="267"/>
      <c r="BT118" s="267"/>
      <c r="BU118" s="434" t="s">
        <v>584</v>
      </c>
      <c r="BZ118"/>
      <c r="CC118" s="554" t="s">
        <v>474</v>
      </c>
      <c r="CD118" s="556"/>
      <c r="CE118" s="315" t="s">
        <v>584</v>
      </c>
      <c r="CF118" s="559"/>
      <c r="CG118" s="267"/>
      <c r="CH118" s="315" t="s">
        <v>584</v>
      </c>
      <c r="CI118" s="434" t="s">
        <v>584</v>
      </c>
      <c r="CP118" s="554" t="s">
        <v>540</v>
      </c>
      <c r="CQ118" s="677"/>
      <c r="CR118" s="679"/>
      <c r="CS118" s="281"/>
      <c r="CT118" s="280"/>
      <c r="CU118" s="267" t="s">
        <v>584</v>
      </c>
      <c r="CV118" s="281"/>
      <c r="CW118" s="281"/>
      <c r="CX118" s="281"/>
      <c r="CY118" s="281"/>
      <c r="CZ118" s="281"/>
      <c r="DA118" s="281"/>
      <c r="DB118" s="281"/>
      <c r="DR118" s="757"/>
      <c r="DS118" s="758"/>
      <c r="DT118" s="750"/>
      <c r="DU118" s="750"/>
      <c r="DV118" s="750"/>
      <c r="DW118" s="750"/>
      <c r="DX118" s="750"/>
      <c r="DY118" s="750"/>
      <c r="DZ118" s="750"/>
      <c r="EA118" s="750"/>
      <c r="EB118" s="750"/>
      <c r="EC118" s="750"/>
      <c r="ED118" s="750"/>
    </row>
    <row r="119" spans="39:134" ht="12.75">
      <c r="AM119" s="436" t="s">
        <v>543</v>
      </c>
      <c r="AP119" s="331" t="s">
        <v>584</v>
      </c>
      <c r="AS119" s="331"/>
      <c r="BA119" s="524" t="s">
        <v>675</v>
      </c>
      <c r="BE119" s="559"/>
      <c r="BF119" s="267" t="s">
        <v>584</v>
      </c>
      <c r="BH119" s="289"/>
      <c r="BO119" s="552" t="s">
        <v>539</v>
      </c>
      <c r="BP119" s="315" t="s">
        <v>584</v>
      </c>
      <c r="BQ119" s="315"/>
      <c r="BR119" s="559"/>
      <c r="BS119" s="267"/>
      <c r="BT119" s="267"/>
      <c r="BU119" s="289"/>
      <c r="BZ119"/>
      <c r="CC119" s="633" t="s">
        <v>675</v>
      </c>
      <c r="CD119" s="556"/>
      <c r="CE119" s="315"/>
      <c r="CF119" s="559" t="s">
        <v>584</v>
      </c>
      <c r="CG119" s="267" t="s">
        <v>584</v>
      </c>
      <c r="CH119" s="315"/>
      <c r="CI119" s="289"/>
      <c r="CP119" s="428" t="s">
        <v>749</v>
      </c>
      <c r="CQ119" s="677"/>
      <c r="CR119" s="679"/>
      <c r="CS119" s="281"/>
      <c r="CT119" s="280"/>
      <c r="CU119" s="281"/>
      <c r="CV119" s="267" t="s">
        <v>584</v>
      </c>
      <c r="CW119" s="281"/>
      <c r="CX119" s="281"/>
      <c r="CY119" s="281"/>
      <c r="CZ119" s="281"/>
      <c r="DA119" s="281"/>
      <c r="DB119" s="281"/>
      <c r="DR119" s="757"/>
      <c r="DS119" s="758"/>
      <c r="DT119" s="750"/>
      <c r="DU119" s="750"/>
      <c r="DV119" s="750"/>
      <c r="DW119" s="750"/>
      <c r="DX119" s="750"/>
      <c r="DY119" s="750"/>
      <c r="DZ119" s="750"/>
      <c r="EA119" s="750"/>
      <c r="EB119" s="750"/>
      <c r="EC119" s="750"/>
      <c r="ED119" s="750"/>
    </row>
    <row r="120" spans="39:134" ht="12.75">
      <c r="AM120" s="436" t="s">
        <v>497</v>
      </c>
      <c r="AP120" s="331" t="s">
        <v>584</v>
      </c>
      <c r="AS120" s="331" t="s">
        <v>584</v>
      </c>
      <c r="BA120" s="552" t="s">
        <v>535</v>
      </c>
      <c r="BE120" s="559" t="s">
        <v>584</v>
      </c>
      <c r="BH120" s="434" t="s">
        <v>584</v>
      </c>
      <c r="BO120" s="552" t="s">
        <v>511</v>
      </c>
      <c r="BP120" s="315" t="s">
        <v>584</v>
      </c>
      <c r="BQ120" s="315"/>
      <c r="BR120" s="559"/>
      <c r="BS120" s="267"/>
      <c r="BT120" s="267"/>
      <c r="BU120" s="434"/>
      <c r="BZ120"/>
      <c r="CC120" s="633" t="s">
        <v>675</v>
      </c>
      <c r="CD120" s="556"/>
      <c r="CE120" s="315"/>
      <c r="CF120" s="559"/>
      <c r="CG120" s="267"/>
      <c r="CH120" s="315"/>
      <c r="CI120" s="434"/>
      <c r="CP120" s="552" t="s">
        <v>542</v>
      </c>
      <c r="CQ120" s="677"/>
      <c r="CR120" s="680" t="s">
        <v>584</v>
      </c>
      <c r="CS120" s="281"/>
      <c r="CT120" s="280"/>
      <c r="CU120" s="281"/>
      <c r="CV120" s="281"/>
      <c r="CW120" s="281"/>
      <c r="CX120" s="267" t="s">
        <v>584</v>
      </c>
      <c r="CY120" s="281"/>
      <c r="CZ120" s="281"/>
      <c r="DA120" s="281"/>
      <c r="DB120" s="281"/>
      <c r="DR120" s="757"/>
      <c r="DS120" s="758"/>
      <c r="DT120" s="750"/>
      <c r="DU120" s="750"/>
      <c r="DV120" s="750"/>
      <c r="DW120" s="750"/>
      <c r="DX120" s="750"/>
      <c r="DY120" s="750"/>
      <c r="DZ120" s="750"/>
      <c r="EA120" s="750"/>
      <c r="EB120" s="750"/>
      <c r="EC120" s="750"/>
      <c r="ED120" s="750"/>
    </row>
    <row r="121" spans="39:134" ht="12.75">
      <c r="AM121" s="428" t="s">
        <v>524</v>
      </c>
      <c r="AN121" s="331" t="s">
        <v>584</v>
      </c>
      <c r="AP121" s="331" t="s">
        <v>584</v>
      </c>
      <c r="AS121" s="331"/>
      <c r="BA121" s="552" t="s">
        <v>539</v>
      </c>
      <c r="BC121" s="315" t="s">
        <v>584</v>
      </c>
      <c r="BE121" s="559"/>
      <c r="BH121" s="289"/>
      <c r="BO121" s="524" t="s">
        <v>528</v>
      </c>
      <c r="BP121" s="315"/>
      <c r="BQ121" s="315" t="s">
        <v>584</v>
      </c>
      <c r="BR121" s="559"/>
      <c r="BS121" s="267"/>
      <c r="BT121" s="267" t="s">
        <v>584</v>
      </c>
      <c r="BU121" s="289"/>
      <c r="BZ121"/>
      <c r="CC121" s="552" t="s">
        <v>511</v>
      </c>
      <c r="CD121" s="556" t="s">
        <v>584</v>
      </c>
      <c r="CE121" s="315"/>
      <c r="CF121" s="559"/>
      <c r="CG121" s="267"/>
      <c r="CH121" s="315"/>
      <c r="CI121" s="289"/>
      <c r="CP121" s="554" t="s">
        <v>474</v>
      </c>
      <c r="CQ121" s="677"/>
      <c r="CR121" s="679"/>
      <c r="CS121" s="267" t="s">
        <v>584</v>
      </c>
      <c r="CT121" s="267" t="s">
        <v>584</v>
      </c>
      <c r="CU121" s="281"/>
      <c r="CV121" s="281"/>
      <c r="CW121" s="267" t="s">
        <v>584</v>
      </c>
      <c r="CX121" s="281"/>
      <c r="CY121" s="281"/>
      <c r="CZ121" s="281"/>
      <c r="DA121" s="281"/>
      <c r="DB121" s="281"/>
      <c r="DR121" s="757"/>
      <c r="DS121" s="758"/>
      <c r="DT121" s="750"/>
      <c r="DU121" s="750"/>
      <c r="DV121" s="750"/>
      <c r="DW121" s="750"/>
      <c r="DX121" s="750"/>
      <c r="DY121" s="750"/>
      <c r="DZ121" s="750"/>
      <c r="EA121" s="750"/>
      <c r="EB121" s="750"/>
      <c r="EC121" s="750"/>
      <c r="ED121" s="750"/>
    </row>
    <row r="122" spans="39:134" ht="12.75">
      <c r="AM122" s="436" t="s">
        <v>466</v>
      </c>
      <c r="AP122" s="331" t="s">
        <v>584</v>
      </c>
      <c r="AS122" s="331" t="s">
        <v>584</v>
      </c>
      <c r="BA122" s="552" t="s">
        <v>511</v>
      </c>
      <c r="BB122" s="315" t="s">
        <v>584</v>
      </c>
      <c r="BE122" s="559"/>
      <c r="BH122" s="434" t="s">
        <v>584</v>
      </c>
      <c r="BO122" s="630" t="s">
        <v>461</v>
      </c>
      <c r="BP122" s="315"/>
      <c r="BQ122" s="315"/>
      <c r="BR122" s="559"/>
      <c r="BS122" s="267" t="s">
        <v>584</v>
      </c>
      <c r="BT122" s="267"/>
      <c r="BU122" s="434"/>
      <c r="BZ122"/>
      <c r="CC122" s="554" t="s">
        <v>528</v>
      </c>
      <c r="CD122" s="556"/>
      <c r="CE122" s="556"/>
      <c r="CF122" s="556"/>
      <c r="CG122" s="556"/>
      <c r="CH122" s="323" t="s">
        <v>584</v>
      </c>
      <c r="CI122" s="289"/>
      <c r="CP122" s="633" t="s">
        <v>675</v>
      </c>
      <c r="CQ122" s="677"/>
      <c r="CR122" s="679"/>
      <c r="CS122" s="281"/>
      <c r="CT122" s="280"/>
      <c r="CU122" s="267" t="s">
        <v>584</v>
      </c>
      <c r="CV122" s="281"/>
      <c r="CW122" s="281"/>
      <c r="CX122" s="281"/>
      <c r="CY122" s="281"/>
      <c r="CZ122" s="281"/>
      <c r="DA122" s="281"/>
      <c r="DB122" s="281"/>
      <c r="DR122" s="757"/>
      <c r="DS122" s="758"/>
      <c r="DT122" s="750"/>
      <c r="DU122" s="750"/>
      <c r="DV122" s="750"/>
      <c r="DW122" s="750"/>
      <c r="DX122" s="750"/>
      <c r="DY122" s="750"/>
      <c r="DZ122" s="750"/>
      <c r="EA122" s="750"/>
      <c r="EB122" s="750"/>
      <c r="EC122" s="750"/>
      <c r="ED122" s="750"/>
    </row>
    <row r="123" spans="39:134" ht="12.75">
      <c r="AM123" s="428" t="s">
        <v>460</v>
      </c>
      <c r="AN123" s="331" t="s">
        <v>584</v>
      </c>
      <c r="AS123" s="331" t="s">
        <v>584</v>
      </c>
      <c r="AT123" s="333" t="s">
        <v>584</v>
      </c>
      <c r="BA123" s="552" t="s">
        <v>528</v>
      </c>
      <c r="BC123" s="315" t="s">
        <v>584</v>
      </c>
      <c r="BD123" s="315" t="s">
        <v>584</v>
      </c>
      <c r="BE123" s="559"/>
      <c r="BH123" s="289"/>
      <c r="BO123" s="552" t="s">
        <v>497</v>
      </c>
      <c r="BP123" s="315" t="s">
        <v>584</v>
      </c>
      <c r="BQ123" s="315"/>
      <c r="BR123" s="559"/>
      <c r="BS123" s="267"/>
      <c r="BT123" s="267" t="s">
        <v>584</v>
      </c>
      <c r="BU123" s="289"/>
      <c r="BZ123"/>
      <c r="CC123" s="552" t="s">
        <v>497</v>
      </c>
      <c r="CD123" s="556" t="s">
        <v>584</v>
      </c>
      <c r="CE123" s="315"/>
      <c r="CF123" s="559"/>
      <c r="CG123" s="267"/>
      <c r="CH123" s="315" t="s">
        <v>584</v>
      </c>
      <c r="CI123" s="289"/>
      <c r="CP123" s="554" t="s">
        <v>539</v>
      </c>
      <c r="CQ123" s="677"/>
      <c r="CR123" s="679"/>
      <c r="CS123" s="267" t="s">
        <v>584</v>
      </c>
      <c r="CT123" s="280"/>
      <c r="CU123" s="281"/>
      <c r="CV123" s="281"/>
      <c r="CW123" s="281"/>
      <c r="CX123" s="281"/>
      <c r="CY123" s="281"/>
      <c r="CZ123" s="281"/>
      <c r="DA123" s="281"/>
      <c r="DB123" s="281"/>
      <c r="DR123" s="757"/>
      <c r="DS123" s="758"/>
      <c r="DT123" s="750"/>
      <c r="DU123" s="750"/>
      <c r="DV123" s="750"/>
      <c r="DW123" s="750"/>
      <c r="DX123" s="750"/>
      <c r="DY123" s="750"/>
      <c r="DZ123" s="750"/>
      <c r="EA123" s="750"/>
      <c r="EB123" s="750"/>
      <c r="EC123" s="750"/>
      <c r="ED123" s="750"/>
    </row>
    <row r="124" spans="39:134" ht="12.75">
      <c r="AM124" s="428" t="s">
        <v>525</v>
      </c>
      <c r="AQ124" s="329" t="s">
        <v>584</v>
      </c>
      <c r="AS124" s="331"/>
      <c r="BA124" s="552" t="s">
        <v>543</v>
      </c>
      <c r="BC124" s="315" t="s">
        <v>584</v>
      </c>
      <c r="BD124" s="315" t="s">
        <v>584</v>
      </c>
      <c r="BE124" s="559"/>
      <c r="BH124" s="289"/>
      <c r="BO124" s="552" t="s">
        <v>524</v>
      </c>
      <c r="BP124" s="315" t="s">
        <v>584</v>
      </c>
      <c r="BQ124" s="315"/>
      <c r="BR124" s="559"/>
      <c r="BS124" s="267"/>
      <c r="BT124" s="267"/>
      <c r="BU124" s="289"/>
      <c r="BZ124"/>
      <c r="CC124" s="552" t="s">
        <v>524</v>
      </c>
      <c r="CD124" s="556" t="s">
        <v>584</v>
      </c>
      <c r="CE124" s="315"/>
      <c r="CF124" s="559"/>
      <c r="CG124" s="267"/>
      <c r="CH124" s="315"/>
      <c r="CI124" s="289"/>
      <c r="CP124" s="633" t="s">
        <v>782</v>
      </c>
      <c r="CQ124" s="677"/>
      <c r="CR124" s="679"/>
      <c r="CS124" s="281"/>
      <c r="CT124" s="280"/>
      <c r="CU124" s="281"/>
      <c r="CV124" s="267" t="s">
        <v>584</v>
      </c>
      <c r="CW124" s="281"/>
      <c r="CX124" s="281"/>
      <c r="CY124" s="281"/>
      <c r="CZ124" s="281"/>
      <c r="DA124" s="281"/>
      <c r="DB124" s="281"/>
      <c r="DR124" s="757"/>
      <c r="DS124" s="758"/>
      <c r="DT124" s="750"/>
      <c r="DU124" s="750"/>
      <c r="DV124" s="750"/>
      <c r="DW124" s="750"/>
      <c r="DX124" s="750"/>
      <c r="DY124" s="750"/>
      <c r="DZ124" s="750"/>
      <c r="EA124" s="750"/>
      <c r="EB124" s="750"/>
      <c r="EC124" s="750"/>
      <c r="ED124" s="750"/>
    </row>
    <row r="125" spans="53:134" ht="12.75">
      <c r="BA125" s="524" t="s">
        <v>537</v>
      </c>
      <c r="BE125" s="559"/>
      <c r="BF125" s="267" t="s">
        <v>584</v>
      </c>
      <c r="BH125" s="289"/>
      <c r="BO125" s="630" t="s">
        <v>746</v>
      </c>
      <c r="BP125" s="315"/>
      <c r="BQ125" s="315"/>
      <c r="BR125" s="559"/>
      <c r="BS125" s="267" t="s">
        <v>584</v>
      </c>
      <c r="BT125" s="267"/>
      <c r="BU125" s="289"/>
      <c r="BZ125"/>
      <c r="CC125" s="554" t="s">
        <v>466</v>
      </c>
      <c r="CD125" s="556"/>
      <c r="CE125" s="315" t="s">
        <v>584</v>
      </c>
      <c r="CF125" s="559"/>
      <c r="CG125" s="267"/>
      <c r="CH125" s="315" t="s">
        <v>584</v>
      </c>
      <c r="CI125" s="289"/>
      <c r="CP125" s="428" t="s">
        <v>783</v>
      </c>
      <c r="CQ125" s="677"/>
      <c r="CR125" s="679"/>
      <c r="CS125" s="281"/>
      <c r="CT125" s="280"/>
      <c r="CU125" s="281"/>
      <c r="CV125" s="267" t="s">
        <v>584</v>
      </c>
      <c r="CW125" s="281"/>
      <c r="CX125" s="267" t="s">
        <v>584</v>
      </c>
      <c r="CY125" s="281"/>
      <c r="CZ125" s="281"/>
      <c r="DA125" s="281"/>
      <c r="DB125" s="281"/>
      <c r="DR125" s="757"/>
      <c r="DS125" s="758"/>
      <c r="DT125" s="750"/>
      <c r="DU125" s="750"/>
      <c r="DV125" s="750"/>
      <c r="DW125" s="750"/>
      <c r="DX125" s="750"/>
      <c r="DY125" s="750"/>
      <c r="DZ125" s="750"/>
      <c r="EA125" s="750"/>
      <c r="EB125" s="750"/>
      <c r="EC125" s="750"/>
      <c r="ED125" s="750"/>
    </row>
    <row r="126" spans="45:134" ht="12.75">
      <c r="AS126" s="331"/>
      <c r="BA126" s="552" t="s">
        <v>497</v>
      </c>
      <c r="BB126" s="315" t="s">
        <v>584</v>
      </c>
      <c r="BE126" s="559"/>
      <c r="BG126" s="267" t="s">
        <v>584</v>
      </c>
      <c r="BH126" s="289"/>
      <c r="BO126" s="633" t="s">
        <v>466</v>
      </c>
      <c r="BP126" s="315"/>
      <c r="BQ126" s="315"/>
      <c r="BR126" s="559"/>
      <c r="BS126" s="267"/>
      <c r="BT126" s="267" t="s">
        <v>584</v>
      </c>
      <c r="BU126" s="289"/>
      <c r="BZ126"/>
      <c r="CC126" s="552" t="s">
        <v>460</v>
      </c>
      <c r="CD126" s="556" t="s">
        <v>584</v>
      </c>
      <c r="CE126" s="315"/>
      <c r="CF126" s="559"/>
      <c r="CG126" s="267"/>
      <c r="CH126" s="315" t="s">
        <v>584</v>
      </c>
      <c r="CI126" s="556"/>
      <c r="CP126" s="552" t="s">
        <v>511</v>
      </c>
      <c r="CQ126" s="677"/>
      <c r="CR126" s="680" t="s">
        <v>584</v>
      </c>
      <c r="CS126" s="281"/>
      <c r="CT126" s="280"/>
      <c r="CU126" s="281"/>
      <c r="CV126" s="281"/>
      <c r="CW126" s="281"/>
      <c r="CX126" s="281"/>
      <c r="CY126" s="281"/>
      <c r="CZ126" s="281"/>
      <c r="DA126" s="281"/>
      <c r="DB126" s="281"/>
      <c r="DR126" s="757"/>
      <c r="DS126" s="758"/>
      <c r="DT126" s="750"/>
      <c r="DU126" s="750"/>
      <c r="DV126" s="750"/>
      <c r="DW126" s="750"/>
      <c r="DX126" s="750"/>
      <c r="DY126" s="750"/>
      <c r="DZ126" s="750"/>
      <c r="EA126" s="750"/>
      <c r="EB126" s="750"/>
      <c r="EC126" s="750"/>
      <c r="ED126" s="750"/>
    </row>
    <row r="127" spans="45:134" ht="12.75">
      <c r="AS127" s="331"/>
      <c r="BA127" s="552" t="s">
        <v>524</v>
      </c>
      <c r="BB127" s="315" t="s">
        <v>584</v>
      </c>
      <c r="BE127" s="559"/>
      <c r="BH127" s="289"/>
      <c r="BO127" s="552" t="s">
        <v>460</v>
      </c>
      <c r="BP127" s="315" t="s">
        <v>584</v>
      </c>
      <c r="BQ127" s="315"/>
      <c r="BR127" s="559"/>
      <c r="BS127" s="267"/>
      <c r="BT127" s="267" t="s">
        <v>584</v>
      </c>
      <c r="BU127" s="289"/>
      <c r="BZ127"/>
      <c r="CC127" s="633" t="s">
        <v>525</v>
      </c>
      <c r="CD127" s="556"/>
      <c r="CE127" s="315"/>
      <c r="CF127" s="559" t="s">
        <v>584</v>
      </c>
      <c r="CG127" s="267" t="s">
        <v>584</v>
      </c>
      <c r="CH127" s="315"/>
      <c r="CI127" s="556"/>
      <c r="CP127" s="554" t="s">
        <v>528</v>
      </c>
      <c r="CQ127" s="677"/>
      <c r="CR127" s="679"/>
      <c r="CS127" s="281"/>
      <c r="CT127" s="280"/>
      <c r="CU127" s="281"/>
      <c r="CV127" s="281"/>
      <c r="CW127" s="267" t="s">
        <v>584</v>
      </c>
      <c r="CX127" s="281"/>
      <c r="CY127" s="281"/>
      <c r="CZ127" s="281"/>
      <c r="DA127" s="281"/>
      <c r="DB127" s="281"/>
      <c r="DR127" s="757"/>
      <c r="DS127" s="758"/>
      <c r="DT127" s="750"/>
      <c r="DU127" s="750"/>
      <c r="DV127" s="750"/>
      <c r="DW127" s="750"/>
      <c r="DX127" s="750"/>
      <c r="DY127" s="750"/>
      <c r="DZ127" s="750"/>
      <c r="EA127" s="750"/>
      <c r="EB127" s="750"/>
      <c r="EC127" s="750"/>
      <c r="ED127" s="750"/>
    </row>
    <row r="128" spans="45:134" ht="12.75">
      <c r="AS128" s="331"/>
      <c r="BA128" s="552" t="s">
        <v>466</v>
      </c>
      <c r="BD128" s="315" t="s">
        <v>584</v>
      </c>
      <c r="BE128" s="559"/>
      <c r="BG128" s="267" t="s">
        <v>584</v>
      </c>
      <c r="BH128" s="289"/>
      <c r="BO128" s="552" t="s">
        <v>525</v>
      </c>
      <c r="BP128" s="315"/>
      <c r="BQ128" s="315"/>
      <c r="BR128" s="559" t="s">
        <v>584</v>
      </c>
      <c r="BS128" s="267"/>
      <c r="BT128" s="267"/>
      <c r="BU128" s="289"/>
      <c r="BZ128"/>
      <c r="CC128" s="554"/>
      <c r="CD128" s="556"/>
      <c r="CE128" s="556"/>
      <c r="CF128" s="556"/>
      <c r="CG128" s="556"/>
      <c r="CH128" s="323"/>
      <c r="CI128" s="289"/>
      <c r="CP128" s="554" t="s">
        <v>543</v>
      </c>
      <c r="CQ128" s="677"/>
      <c r="CR128" s="679"/>
      <c r="CS128" s="281"/>
      <c r="CT128" s="267" t="s">
        <v>584</v>
      </c>
      <c r="CU128" s="281"/>
      <c r="CV128" s="281"/>
      <c r="CW128" s="281"/>
      <c r="CX128" s="281"/>
      <c r="CY128" s="281"/>
      <c r="CZ128" s="281"/>
      <c r="DA128" s="281"/>
      <c r="DB128" s="281"/>
      <c r="DR128" s="757"/>
      <c r="DS128" s="758"/>
      <c r="DT128" s="750"/>
      <c r="DU128" s="750"/>
      <c r="DV128" s="750"/>
      <c r="DW128" s="750"/>
      <c r="DX128" s="750"/>
      <c r="DY128" s="750"/>
      <c r="DZ128" s="750"/>
      <c r="EA128" s="750"/>
      <c r="EB128" s="750"/>
      <c r="EC128" s="750"/>
      <c r="ED128" s="750"/>
    </row>
    <row r="129" spans="45:134" ht="12.75">
      <c r="AS129" s="331"/>
      <c r="BA129" s="552" t="s">
        <v>460</v>
      </c>
      <c r="BB129" s="315" t="s">
        <v>584</v>
      </c>
      <c r="BE129" s="559"/>
      <c r="BG129" s="267" t="s">
        <v>584</v>
      </c>
      <c r="BH129" s="434" t="s">
        <v>584</v>
      </c>
      <c r="BO129" s="633"/>
      <c r="BP129" s="315"/>
      <c r="BQ129" s="315"/>
      <c r="BR129" s="559"/>
      <c r="BS129" s="267"/>
      <c r="BT129" s="267"/>
      <c r="BU129" s="434"/>
      <c r="BZ129"/>
      <c r="CC129" s="554"/>
      <c r="CD129" s="556"/>
      <c r="CE129" s="556"/>
      <c r="CF129" s="556"/>
      <c r="CG129" s="556"/>
      <c r="CH129" s="323"/>
      <c r="CI129" s="434"/>
      <c r="CP129" s="554" t="s">
        <v>778</v>
      </c>
      <c r="CQ129" s="677"/>
      <c r="CR129" s="679"/>
      <c r="CS129" s="267" t="s">
        <v>584</v>
      </c>
      <c r="CT129" s="280"/>
      <c r="CU129" s="281"/>
      <c r="CV129" s="281"/>
      <c r="CW129" s="281"/>
      <c r="CX129" s="281"/>
      <c r="CY129" s="281"/>
      <c r="CZ129" s="281"/>
      <c r="DA129" s="281"/>
      <c r="DB129" s="281"/>
      <c r="DR129" s="757"/>
      <c r="DS129" s="758"/>
      <c r="DT129" s="750"/>
      <c r="DU129" s="750"/>
      <c r="DV129" s="750"/>
      <c r="DW129" s="750"/>
      <c r="DX129" s="750"/>
      <c r="DY129" s="750"/>
      <c r="DZ129" s="750"/>
      <c r="EA129" s="750"/>
      <c r="EB129" s="750"/>
      <c r="EC129" s="750"/>
      <c r="ED129" s="750"/>
    </row>
    <row r="130" spans="45:134" ht="12.75">
      <c r="AS130" s="331"/>
      <c r="BA130" s="552" t="s">
        <v>525</v>
      </c>
      <c r="BE130" s="559" t="s">
        <v>584</v>
      </c>
      <c r="BO130" s="633"/>
      <c r="BP130" s="315"/>
      <c r="BQ130" s="315"/>
      <c r="BR130" s="559"/>
      <c r="BS130" s="267"/>
      <c r="BT130" s="267"/>
      <c r="BU130" s="277"/>
      <c r="BZ130"/>
      <c r="CC130" s="552"/>
      <c r="CD130" s="556"/>
      <c r="CE130" s="556"/>
      <c r="CF130" s="556"/>
      <c r="CG130" s="556"/>
      <c r="CH130" s="323"/>
      <c r="CI130" s="289"/>
      <c r="CP130" s="554" t="s">
        <v>780</v>
      </c>
      <c r="CQ130" s="677"/>
      <c r="CR130" s="679"/>
      <c r="CS130" s="281"/>
      <c r="CT130" s="267" t="s">
        <v>584</v>
      </c>
      <c r="CU130" s="281"/>
      <c r="CV130" s="281"/>
      <c r="CW130" s="267" t="s">
        <v>584</v>
      </c>
      <c r="CX130" s="267" t="s">
        <v>584</v>
      </c>
      <c r="CY130" s="281"/>
      <c r="CZ130" s="281"/>
      <c r="DA130" s="281"/>
      <c r="DB130" s="281"/>
      <c r="DR130" s="757"/>
      <c r="DS130" s="758"/>
      <c r="DT130" s="750"/>
      <c r="DU130" s="750"/>
      <c r="DV130" s="750"/>
      <c r="DW130" s="750"/>
      <c r="DX130" s="750"/>
      <c r="DY130" s="750"/>
      <c r="DZ130" s="750"/>
      <c r="EA130" s="750"/>
      <c r="EB130" s="750"/>
      <c r="EC130" s="750"/>
      <c r="ED130" s="750"/>
    </row>
    <row r="131" spans="45:134" ht="12.75">
      <c r="AS131" s="331"/>
      <c r="BA131" s="552"/>
      <c r="BO131" s="633"/>
      <c r="BZ131"/>
      <c r="CC131" s="554"/>
      <c r="CD131" s="556"/>
      <c r="CE131" s="556"/>
      <c r="CF131" s="556"/>
      <c r="CG131" s="556"/>
      <c r="CH131" s="323"/>
      <c r="CI131" s="556"/>
      <c r="CP131" s="552" t="s">
        <v>497</v>
      </c>
      <c r="CQ131" s="677"/>
      <c r="CR131" s="680" t="s">
        <v>584</v>
      </c>
      <c r="CS131" s="281"/>
      <c r="CT131" s="280"/>
      <c r="CU131" s="281"/>
      <c r="CV131" s="281"/>
      <c r="CW131" s="281"/>
      <c r="CX131" s="267" t="s">
        <v>584</v>
      </c>
      <c r="CY131" s="281"/>
      <c r="CZ131" s="281"/>
      <c r="DA131" s="281"/>
      <c r="DB131" s="281"/>
      <c r="DR131" s="757"/>
      <c r="DS131" s="758"/>
      <c r="DT131" s="750"/>
      <c r="DU131" s="750"/>
      <c r="DV131" s="750"/>
      <c r="DW131" s="750"/>
      <c r="DX131" s="750"/>
      <c r="DY131" s="750"/>
      <c r="DZ131" s="750"/>
      <c r="EA131" s="750"/>
      <c r="EB131" s="750"/>
      <c r="EC131" s="750"/>
      <c r="ED131" s="750"/>
    </row>
    <row r="132" spans="45:134" ht="12.75">
      <c r="AS132" s="331"/>
      <c r="BA132" s="552"/>
      <c r="BO132" s="633"/>
      <c r="CC132" s="552"/>
      <c r="CD132" s="556"/>
      <c r="CE132" s="556"/>
      <c r="CF132" s="556"/>
      <c r="CG132" s="556"/>
      <c r="CH132" s="323"/>
      <c r="CI132" s="556"/>
      <c r="CP132" s="554" t="s">
        <v>524</v>
      </c>
      <c r="CQ132" s="677"/>
      <c r="CR132" s="679"/>
      <c r="CS132" s="267" t="s">
        <v>584</v>
      </c>
      <c r="CT132" s="280"/>
      <c r="CU132" s="281"/>
      <c r="CV132" s="281"/>
      <c r="CW132" s="281"/>
      <c r="CX132" s="281"/>
      <c r="CY132" s="281"/>
      <c r="CZ132" s="281"/>
      <c r="DA132" s="281"/>
      <c r="DB132" s="281"/>
      <c r="DR132" s="757"/>
      <c r="DS132" s="758"/>
      <c r="DT132" s="750"/>
      <c r="DU132" s="750"/>
      <c r="DV132" s="750"/>
      <c r="DW132" s="750"/>
      <c r="DX132" s="750"/>
      <c r="DY132" s="750"/>
      <c r="DZ132" s="750"/>
      <c r="EA132" s="750"/>
      <c r="EB132" s="750"/>
      <c r="EC132" s="750"/>
      <c r="ED132" s="750"/>
    </row>
    <row r="133" spans="39:134" ht="12.75">
      <c r="AM133" s="436"/>
      <c r="AS133" s="331"/>
      <c r="BA133" s="552"/>
      <c r="BO133" s="633"/>
      <c r="CC133" s="428"/>
      <c r="CD133" s="556"/>
      <c r="CE133" s="315"/>
      <c r="CF133" s="559"/>
      <c r="CG133" s="267"/>
      <c r="CH133" s="315"/>
      <c r="CI133" s="556"/>
      <c r="CP133" s="554" t="s">
        <v>466</v>
      </c>
      <c r="CQ133" s="677"/>
      <c r="CR133" s="679"/>
      <c r="CS133" s="281"/>
      <c r="CT133" s="280"/>
      <c r="CU133" s="281"/>
      <c r="CV133" s="281"/>
      <c r="CW133" s="267" t="s">
        <v>584</v>
      </c>
      <c r="CX133" s="281"/>
      <c r="CY133" s="281"/>
      <c r="CZ133" s="281"/>
      <c r="DA133" s="281"/>
      <c r="DB133" s="281"/>
      <c r="DR133" s="757"/>
      <c r="DS133" s="758"/>
      <c r="DT133" s="750"/>
      <c r="DU133" s="750"/>
      <c r="DV133" s="750"/>
      <c r="DW133" s="750"/>
      <c r="DX133" s="750"/>
      <c r="DY133" s="750"/>
      <c r="DZ133" s="750"/>
      <c r="EA133" s="750"/>
      <c r="EB133" s="750"/>
      <c r="EC133" s="750"/>
      <c r="ED133" s="750"/>
    </row>
    <row r="134" spans="45:134" ht="12.75">
      <c r="AS134" s="331"/>
      <c r="BA134" s="552"/>
      <c r="BO134" s="431"/>
      <c r="CB134" s="554"/>
      <c r="CD134" s="315"/>
      <c r="CE134" s="559"/>
      <c r="CF134" s="267"/>
      <c r="CG134" s="315"/>
      <c r="CP134" s="552" t="s">
        <v>460</v>
      </c>
      <c r="CQ134" s="677"/>
      <c r="CR134" s="680" t="s">
        <v>584</v>
      </c>
      <c r="CS134" s="281"/>
      <c r="CT134" s="280"/>
      <c r="CU134" s="281"/>
      <c r="CV134" s="281"/>
      <c r="CW134" s="267" t="s">
        <v>584</v>
      </c>
      <c r="CX134" s="281"/>
      <c r="CY134" s="281"/>
      <c r="CZ134" s="281"/>
      <c r="DA134" s="281"/>
      <c r="DB134" s="281"/>
      <c r="DR134" s="757"/>
      <c r="DS134" s="758"/>
      <c r="DT134" s="750"/>
      <c r="DU134" s="750"/>
      <c r="DV134" s="750"/>
      <c r="DW134" s="750"/>
      <c r="DX134" s="750"/>
      <c r="DY134" s="750"/>
      <c r="DZ134" s="750"/>
      <c r="EA134" s="750"/>
      <c r="EB134" s="750"/>
      <c r="EC134" s="750"/>
      <c r="ED134" s="750"/>
    </row>
    <row r="135" spans="45:134" ht="12.75">
      <c r="AS135" s="331"/>
      <c r="BA135" s="552"/>
      <c r="BO135" s="629"/>
      <c r="CB135" s="554"/>
      <c r="CD135" s="315"/>
      <c r="CE135" s="559"/>
      <c r="CF135" s="267"/>
      <c r="CG135" s="315"/>
      <c r="CP135" s="633" t="s">
        <v>525</v>
      </c>
      <c r="CQ135" s="677"/>
      <c r="CR135" s="679"/>
      <c r="CS135" s="281"/>
      <c r="CT135" s="280"/>
      <c r="CU135" s="267" t="s">
        <v>584</v>
      </c>
      <c r="CV135" s="281"/>
      <c r="CW135" s="281"/>
      <c r="CX135" s="281"/>
      <c r="CY135" s="281"/>
      <c r="CZ135" s="281"/>
      <c r="DA135" s="281"/>
      <c r="DB135" s="281"/>
      <c r="DR135" s="757"/>
      <c r="DS135" s="758"/>
      <c r="DT135" s="750"/>
      <c r="DU135" s="750"/>
      <c r="DV135" s="750"/>
      <c r="DW135" s="750"/>
      <c r="DX135" s="750"/>
      <c r="DY135" s="750"/>
      <c r="DZ135" s="750"/>
      <c r="EA135" s="750"/>
      <c r="EB135" s="750"/>
      <c r="EC135" s="750"/>
      <c r="ED135" s="750"/>
    </row>
    <row r="136" spans="45:134" ht="12.75">
      <c r="AS136" s="331"/>
      <c r="BA136" s="552"/>
      <c r="CD136" s="315"/>
      <c r="CE136" s="559"/>
      <c r="CF136" s="267"/>
      <c r="CG136" s="315"/>
      <c r="CP136" s="428"/>
      <c r="CQ136" s="677"/>
      <c r="CR136" s="679"/>
      <c r="CS136" s="281"/>
      <c r="CT136" s="280"/>
      <c r="CU136" s="281"/>
      <c r="CV136" s="281"/>
      <c r="CW136" s="281"/>
      <c r="CX136" s="281"/>
      <c r="CY136" s="281"/>
      <c r="CZ136" s="281"/>
      <c r="DA136" s="281"/>
      <c r="DB136" s="281"/>
      <c r="DR136" s="757"/>
      <c r="DS136" s="758"/>
      <c r="DT136" s="750"/>
      <c r="DU136" s="750"/>
      <c r="DV136" s="750"/>
      <c r="DW136" s="750"/>
      <c r="DX136" s="750"/>
      <c r="DY136" s="750"/>
      <c r="DZ136" s="750"/>
      <c r="EA136" s="750"/>
      <c r="EB136" s="750"/>
      <c r="EC136" s="750"/>
      <c r="ED136" s="750"/>
    </row>
    <row r="137" spans="45:134" ht="12.75">
      <c r="AS137" s="331"/>
      <c r="BA137" s="552"/>
      <c r="CG137" s="556"/>
      <c r="CP137" s="554"/>
      <c r="CQ137" s="677"/>
      <c r="CR137" s="679"/>
      <c r="CS137" s="281"/>
      <c r="CT137" s="280"/>
      <c r="CU137" s="281"/>
      <c r="CV137" s="281"/>
      <c r="CW137" s="281"/>
      <c r="CX137" s="281"/>
      <c r="CY137" s="281"/>
      <c r="CZ137" s="281"/>
      <c r="DA137" s="281"/>
      <c r="DB137" s="281"/>
      <c r="DR137" s="757"/>
      <c r="DS137" s="758"/>
      <c r="DT137" s="750"/>
      <c r="DU137" s="750"/>
      <c r="DV137" s="750"/>
      <c r="DW137" s="750"/>
      <c r="DX137" s="750"/>
      <c r="DY137" s="750"/>
      <c r="DZ137" s="750"/>
      <c r="EA137" s="750"/>
      <c r="EB137" s="750"/>
      <c r="EC137" s="750"/>
      <c r="ED137" s="750"/>
    </row>
    <row r="138" spans="45:134" ht="12.75">
      <c r="AS138" s="331"/>
      <c r="BA138" s="552"/>
      <c r="CP138" s="554"/>
      <c r="CQ138" s="677"/>
      <c r="CR138" s="679"/>
      <c r="CS138" s="281"/>
      <c r="CT138" s="280"/>
      <c r="CU138" s="281"/>
      <c r="CV138" s="281"/>
      <c r="CW138" s="281"/>
      <c r="CX138" s="281"/>
      <c r="CY138" s="281"/>
      <c r="CZ138" s="281"/>
      <c r="DA138" s="281"/>
      <c r="DB138" s="281"/>
      <c r="DR138" s="757"/>
      <c r="DS138" s="758"/>
      <c r="DT138" s="750"/>
      <c r="DU138" s="750"/>
      <c r="DV138" s="750"/>
      <c r="DW138" s="750"/>
      <c r="DX138" s="750"/>
      <c r="DY138" s="750"/>
      <c r="DZ138" s="750"/>
      <c r="EA138" s="750"/>
      <c r="EB138" s="750"/>
      <c r="EC138" s="750"/>
      <c r="ED138" s="750"/>
    </row>
    <row r="139" spans="45:134" ht="12.75">
      <c r="AS139" s="331"/>
      <c r="BA139" s="552"/>
      <c r="CP139" s="428"/>
      <c r="CQ139" s="677"/>
      <c r="CR139" s="679"/>
      <c r="CS139" s="281"/>
      <c r="CT139" s="280"/>
      <c r="CU139" s="281"/>
      <c r="CV139" s="281"/>
      <c r="CW139" s="281"/>
      <c r="CX139" s="281"/>
      <c r="CY139" s="281"/>
      <c r="CZ139" s="281"/>
      <c r="DA139" s="281"/>
      <c r="DB139" s="281"/>
      <c r="DR139" s="757"/>
      <c r="DS139" s="758"/>
      <c r="DT139" s="750"/>
      <c r="DU139" s="750"/>
      <c r="DV139" s="750"/>
      <c r="DW139" s="750"/>
      <c r="DX139" s="750"/>
      <c r="DY139" s="750"/>
      <c r="DZ139" s="750"/>
      <c r="EA139" s="750"/>
      <c r="EB139" s="750"/>
      <c r="EC139" s="750"/>
      <c r="ED139" s="750"/>
    </row>
    <row r="140" spans="45:134" ht="12.75">
      <c r="AS140" s="331"/>
      <c r="BA140" s="552"/>
      <c r="CP140" s="554"/>
      <c r="CQ140" s="677"/>
      <c r="CR140" s="678"/>
      <c r="CS140" s="281"/>
      <c r="CT140" s="280"/>
      <c r="CU140" s="281"/>
      <c r="CV140" s="281"/>
      <c r="CW140" s="281"/>
      <c r="CX140" s="281"/>
      <c r="CY140" s="281"/>
      <c r="CZ140" s="281"/>
      <c r="DA140" s="281"/>
      <c r="DB140" s="281"/>
      <c r="DR140" s="757"/>
      <c r="DS140" s="758"/>
      <c r="DT140" s="750"/>
      <c r="DU140" s="750"/>
      <c r="DV140" s="750"/>
      <c r="DW140" s="750"/>
      <c r="DX140" s="750"/>
      <c r="DY140" s="750"/>
      <c r="DZ140" s="750"/>
      <c r="EA140" s="750"/>
      <c r="EB140" s="750"/>
      <c r="EC140" s="750"/>
      <c r="ED140" s="750"/>
    </row>
    <row r="141" spans="53:134" ht="12.75">
      <c r="BA141" s="524"/>
      <c r="CP141" s="554"/>
      <c r="CQ141" s="677"/>
      <c r="CR141" s="678"/>
      <c r="CS141" s="281"/>
      <c r="CT141" s="280"/>
      <c r="CU141" s="281"/>
      <c r="CV141" s="281"/>
      <c r="CW141" s="281"/>
      <c r="CX141" s="281"/>
      <c r="CY141" s="281"/>
      <c r="CZ141" s="281"/>
      <c r="DA141" s="281"/>
      <c r="DB141" s="281"/>
      <c r="DR141" s="757"/>
      <c r="DS141" s="758"/>
      <c r="DT141" s="750"/>
      <c r="DU141" s="750"/>
      <c r="DV141" s="750"/>
      <c r="DW141" s="750"/>
      <c r="DX141" s="750"/>
      <c r="DY141" s="750"/>
      <c r="DZ141" s="750"/>
      <c r="EA141" s="750"/>
      <c r="EB141" s="750"/>
      <c r="EC141" s="750"/>
      <c r="ED141" s="750"/>
    </row>
    <row r="142" spans="53:134" ht="12.75">
      <c r="BA142" s="524"/>
      <c r="CP142" s="554"/>
      <c r="CQ142" s="677"/>
      <c r="CR142" s="678"/>
      <c r="CS142" s="281"/>
      <c r="CT142" s="280"/>
      <c r="CU142" s="281"/>
      <c r="CV142" s="281"/>
      <c r="CW142" s="281"/>
      <c r="CX142" s="281"/>
      <c r="CY142" s="281"/>
      <c r="CZ142" s="281"/>
      <c r="DA142" s="281"/>
      <c r="DB142" s="281"/>
      <c r="DR142" s="757"/>
      <c r="DS142" s="758"/>
      <c r="DT142" s="750"/>
      <c r="DU142" s="750"/>
      <c r="DV142" s="750"/>
      <c r="DW142" s="750"/>
      <c r="DX142" s="750"/>
      <c r="DY142" s="750"/>
      <c r="DZ142" s="750"/>
      <c r="EA142" s="750"/>
      <c r="EB142" s="750"/>
      <c r="EC142" s="750"/>
      <c r="ED142" s="750"/>
    </row>
    <row r="143" spans="53:134" ht="12.75">
      <c r="BA143" s="555"/>
      <c r="CP143" s="552"/>
      <c r="CQ143" s="677"/>
      <c r="CR143" s="678"/>
      <c r="CS143" s="281"/>
      <c r="CT143" s="280"/>
      <c r="CU143" s="281"/>
      <c r="CV143" s="281"/>
      <c r="CW143" s="281"/>
      <c r="CX143" s="281"/>
      <c r="CY143" s="281"/>
      <c r="CZ143" s="281"/>
      <c r="DA143" s="281"/>
      <c r="DB143" s="281"/>
      <c r="DR143" s="757"/>
      <c r="DS143" s="758"/>
      <c r="DT143" s="750"/>
      <c r="DU143" s="750"/>
      <c r="DV143" s="750"/>
      <c r="DW143" s="750"/>
      <c r="DX143" s="750"/>
      <c r="DY143" s="750"/>
      <c r="DZ143" s="750"/>
      <c r="EA143" s="750"/>
      <c r="EB143" s="750"/>
      <c r="EC143" s="750"/>
      <c r="ED143" s="750"/>
    </row>
    <row r="144" spans="94:134" ht="12.75">
      <c r="CP144" s="552"/>
      <c r="CQ144" s="677"/>
      <c r="CR144" s="678"/>
      <c r="CS144" s="281"/>
      <c r="CT144" s="280"/>
      <c r="CU144" s="281"/>
      <c r="CV144" s="281"/>
      <c r="CW144" s="281"/>
      <c r="CX144" s="281"/>
      <c r="CY144" s="281"/>
      <c r="CZ144" s="281"/>
      <c r="DA144" s="281"/>
      <c r="DB144" s="281"/>
      <c r="DR144" s="757"/>
      <c r="DS144" s="758"/>
      <c r="DT144" s="750"/>
      <c r="DU144" s="750"/>
      <c r="DV144" s="750"/>
      <c r="DW144" s="750"/>
      <c r="DX144" s="750"/>
      <c r="DY144" s="750"/>
      <c r="DZ144" s="750"/>
      <c r="EA144" s="750"/>
      <c r="EB144" s="750"/>
      <c r="EC144" s="750"/>
      <c r="ED144" s="750"/>
    </row>
    <row r="145" spans="94:134" ht="12.75">
      <c r="CP145" s="554"/>
      <c r="CQ145" s="677"/>
      <c r="CR145" s="678"/>
      <c r="CS145" s="281"/>
      <c r="CT145" s="280"/>
      <c r="CU145" s="281"/>
      <c r="CV145" s="281"/>
      <c r="CW145" s="281"/>
      <c r="CX145" s="281"/>
      <c r="CY145" s="281"/>
      <c r="CZ145" s="281"/>
      <c r="DA145" s="281"/>
      <c r="DB145" s="281"/>
      <c r="DR145" s="757"/>
      <c r="DS145" s="758"/>
      <c r="DT145" s="750"/>
      <c r="DU145" s="750"/>
      <c r="DV145" s="750"/>
      <c r="DW145" s="750"/>
      <c r="DX145" s="750"/>
      <c r="DY145" s="750"/>
      <c r="DZ145" s="750"/>
      <c r="EA145" s="750"/>
      <c r="EB145" s="750"/>
      <c r="EC145" s="750"/>
      <c r="ED145" s="750"/>
    </row>
    <row r="146" spans="94:134" ht="12.75">
      <c r="CP146" s="554"/>
      <c r="CQ146" s="677"/>
      <c r="CR146" s="678"/>
      <c r="CS146" s="281"/>
      <c r="CT146" s="280"/>
      <c r="CU146" s="281"/>
      <c r="CV146" s="281"/>
      <c r="CW146" s="281"/>
      <c r="CX146" s="281"/>
      <c r="CY146" s="281"/>
      <c r="CZ146" s="281"/>
      <c r="DA146" s="281"/>
      <c r="DB146" s="281"/>
      <c r="DR146" s="757"/>
      <c r="DS146" s="758"/>
      <c r="DT146" s="750"/>
      <c r="DU146" s="750"/>
      <c r="DV146" s="750"/>
      <c r="DW146" s="750"/>
      <c r="DX146" s="750"/>
      <c r="DY146" s="750"/>
      <c r="DZ146" s="750"/>
      <c r="EA146" s="750"/>
      <c r="EB146" s="750"/>
      <c r="EC146" s="750"/>
      <c r="ED146" s="750"/>
    </row>
    <row r="147" spans="95:134" ht="12.75">
      <c r="CQ147" s="677"/>
      <c r="CR147" s="678"/>
      <c r="CS147" s="281"/>
      <c r="CT147" s="280"/>
      <c r="CU147" s="281"/>
      <c r="CV147" s="281"/>
      <c r="CW147" s="281"/>
      <c r="CX147" s="281"/>
      <c r="CY147" s="281"/>
      <c r="CZ147" s="281"/>
      <c r="DA147" s="281"/>
      <c r="DB147" s="281"/>
      <c r="DR147" s="757"/>
      <c r="DS147" s="758"/>
      <c r="DT147" s="750"/>
      <c r="DU147" s="750"/>
      <c r="DV147" s="750"/>
      <c r="DW147" s="750"/>
      <c r="DX147" s="750"/>
      <c r="DY147" s="750"/>
      <c r="DZ147" s="750"/>
      <c r="EA147" s="750"/>
      <c r="EB147" s="750"/>
      <c r="EC147" s="750"/>
      <c r="ED147" s="750"/>
    </row>
    <row r="148" spans="94:134" ht="12.75">
      <c r="CP148" s="555"/>
      <c r="CQ148" s="677"/>
      <c r="CR148" s="678"/>
      <c r="CS148" s="281"/>
      <c r="CT148" s="280"/>
      <c r="CU148" s="281"/>
      <c r="CV148" s="281"/>
      <c r="CW148" s="281"/>
      <c r="CX148" s="281"/>
      <c r="CY148" s="281"/>
      <c r="CZ148" s="281"/>
      <c r="DA148" s="281"/>
      <c r="DB148" s="281"/>
      <c r="DR148" s="757"/>
      <c r="DS148" s="758"/>
      <c r="DT148" s="750"/>
      <c r="DU148" s="750"/>
      <c r="DV148" s="750"/>
      <c r="DW148" s="750"/>
      <c r="DX148" s="750"/>
      <c r="DY148" s="750"/>
      <c r="DZ148" s="750"/>
      <c r="EA148" s="750"/>
      <c r="EB148" s="750"/>
      <c r="EC148" s="750"/>
      <c r="ED148" s="750"/>
    </row>
    <row r="149" spans="94:134" ht="12.75">
      <c r="CP149" s="555"/>
      <c r="CQ149" s="677"/>
      <c r="CR149" s="678"/>
      <c r="CS149" s="281"/>
      <c r="CT149" s="280"/>
      <c r="CU149" s="281"/>
      <c r="CV149" s="281"/>
      <c r="CW149" s="281"/>
      <c r="CX149" s="281"/>
      <c r="CY149" s="281"/>
      <c r="CZ149" s="281"/>
      <c r="DA149" s="281"/>
      <c r="DB149" s="281"/>
      <c r="DR149" s="757"/>
      <c r="DS149" s="758"/>
      <c r="DT149" s="750"/>
      <c r="DU149" s="750"/>
      <c r="DV149" s="750"/>
      <c r="DW149" s="750"/>
      <c r="DX149" s="750"/>
      <c r="DY149" s="750"/>
      <c r="DZ149" s="750"/>
      <c r="EA149" s="750"/>
      <c r="EB149" s="750"/>
      <c r="EC149" s="750"/>
      <c r="ED149" s="750"/>
    </row>
    <row r="150" spans="94:134" ht="12.75">
      <c r="CP150" s="285"/>
      <c r="CQ150" s="677"/>
      <c r="CR150" s="678"/>
      <c r="CS150" s="281"/>
      <c r="CT150" s="280"/>
      <c r="CU150" s="281"/>
      <c r="CV150" s="281"/>
      <c r="CW150" s="281"/>
      <c r="CX150" s="281"/>
      <c r="CY150" s="281"/>
      <c r="CZ150" s="281"/>
      <c r="DA150" s="281"/>
      <c r="DB150" s="281"/>
      <c r="DR150" s="757"/>
      <c r="DS150" s="758"/>
      <c r="DT150" s="750"/>
      <c r="DU150" s="750"/>
      <c r="DV150" s="750"/>
      <c r="DW150" s="750"/>
      <c r="DX150" s="750"/>
      <c r="DY150" s="750"/>
      <c r="DZ150" s="750"/>
      <c r="EA150" s="750"/>
      <c r="EB150" s="750"/>
      <c r="EC150" s="750"/>
      <c r="ED150" s="750"/>
    </row>
    <row r="151" spans="94:134" ht="12.75">
      <c r="CP151" s="285"/>
      <c r="CQ151" s="677"/>
      <c r="CR151" s="678"/>
      <c r="CS151" s="281"/>
      <c r="CT151" s="280"/>
      <c r="CU151" s="281"/>
      <c r="CV151" s="281"/>
      <c r="CW151" s="281"/>
      <c r="CX151" s="281"/>
      <c r="CY151" s="281"/>
      <c r="CZ151" s="281"/>
      <c r="DA151" s="281"/>
      <c r="DB151" s="281"/>
      <c r="DR151" s="757"/>
      <c r="DS151" s="758"/>
      <c r="DT151" s="750"/>
      <c r="DU151" s="750"/>
      <c r="DV151" s="750"/>
      <c r="DW151" s="750"/>
      <c r="DX151" s="750"/>
      <c r="DY151" s="750"/>
      <c r="DZ151" s="750"/>
      <c r="EA151" s="750"/>
      <c r="EB151" s="750"/>
      <c r="EC151" s="750"/>
      <c r="ED151" s="750"/>
    </row>
    <row r="152" spans="94:134" ht="12.75">
      <c r="CP152" s="676"/>
      <c r="CQ152" s="285"/>
      <c r="CR152" s="677"/>
      <c r="CS152" s="678"/>
      <c r="CT152" s="281"/>
      <c r="CU152" s="280"/>
      <c r="CV152" s="281"/>
      <c r="CW152" s="281"/>
      <c r="CX152" s="281"/>
      <c r="CY152" s="281"/>
      <c r="CZ152" s="281"/>
      <c r="DA152" s="281"/>
      <c r="DB152" s="281"/>
      <c r="DR152" s="757"/>
      <c r="DS152" s="758"/>
      <c r="DT152" s="750"/>
      <c r="DU152" s="750"/>
      <c r="DV152" s="750"/>
      <c r="DW152" s="750"/>
      <c r="DX152" s="750"/>
      <c r="DY152" s="750"/>
      <c r="DZ152" s="750"/>
      <c r="EA152" s="750"/>
      <c r="EB152" s="750"/>
      <c r="EC152" s="750"/>
      <c r="ED152" s="750"/>
    </row>
    <row r="153" spans="94:134" ht="12.75">
      <c r="CP153" s="676"/>
      <c r="CQ153" s="285"/>
      <c r="CR153" s="677"/>
      <c r="CS153" s="678"/>
      <c r="CT153" s="281"/>
      <c r="CU153" s="280"/>
      <c r="CV153" s="281"/>
      <c r="CW153" s="281"/>
      <c r="CX153" s="281"/>
      <c r="CY153" s="281"/>
      <c r="CZ153" s="281"/>
      <c r="DA153" s="281"/>
      <c r="DB153" s="281"/>
      <c r="DR153" s="757"/>
      <c r="DS153" s="758"/>
      <c r="DT153" s="750"/>
      <c r="DU153" s="750"/>
      <c r="DV153" s="750"/>
      <c r="DW153" s="750"/>
      <c r="DX153" s="750"/>
      <c r="DY153" s="750"/>
      <c r="DZ153" s="750"/>
      <c r="EA153" s="750"/>
      <c r="EB153" s="750"/>
      <c r="EC153" s="750"/>
      <c r="ED153" s="750"/>
    </row>
    <row r="154" spans="94:134" ht="12.75">
      <c r="CP154" s="676"/>
      <c r="CQ154" s="285"/>
      <c r="CR154" s="677"/>
      <c r="CS154" s="678"/>
      <c r="CT154" s="281"/>
      <c r="CU154" s="280"/>
      <c r="CV154" s="281"/>
      <c r="CW154" s="281"/>
      <c r="CX154" s="281"/>
      <c r="CY154" s="281"/>
      <c r="CZ154" s="281"/>
      <c r="DA154" s="281"/>
      <c r="DB154" s="281"/>
      <c r="DR154" s="757"/>
      <c r="DS154" s="758"/>
      <c r="DT154" s="750"/>
      <c r="DU154" s="750"/>
      <c r="DV154" s="750"/>
      <c r="DW154" s="750"/>
      <c r="DX154" s="750"/>
      <c r="DY154" s="750"/>
      <c r="DZ154" s="750"/>
      <c r="EA154" s="750"/>
      <c r="EB154" s="750"/>
      <c r="EC154" s="750"/>
      <c r="ED154" s="750"/>
    </row>
    <row r="155" spans="94:134" ht="12.75">
      <c r="CP155" s="676"/>
      <c r="CQ155" s="285"/>
      <c r="CR155" s="677"/>
      <c r="CS155" s="678"/>
      <c r="CT155" s="281"/>
      <c r="CU155" s="280"/>
      <c r="CV155" s="281"/>
      <c r="CW155" s="281"/>
      <c r="CX155" s="281"/>
      <c r="CY155" s="281"/>
      <c r="CZ155" s="281"/>
      <c r="DA155" s="281"/>
      <c r="DB155" s="281"/>
      <c r="DR155" s="757"/>
      <c r="DS155" s="758"/>
      <c r="DT155" s="750"/>
      <c r="DU155" s="750"/>
      <c r="DV155" s="750"/>
      <c r="DW155" s="750"/>
      <c r="DX155" s="750"/>
      <c r="DY155" s="750"/>
      <c r="DZ155" s="750"/>
      <c r="EA155" s="750"/>
      <c r="EB155" s="750"/>
      <c r="EC155" s="750"/>
      <c r="ED155" s="750"/>
    </row>
    <row r="156" spans="94:134" ht="12.75">
      <c r="CP156" s="676"/>
      <c r="CQ156" s="285"/>
      <c r="CR156" s="677"/>
      <c r="CS156" s="678"/>
      <c r="CT156" s="281"/>
      <c r="CU156" s="280"/>
      <c r="CV156" s="281"/>
      <c r="CW156" s="281"/>
      <c r="CX156" s="281"/>
      <c r="CY156" s="281"/>
      <c r="CZ156" s="281"/>
      <c r="DA156" s="281"/>
      <c r="DB156" s="281"/>
      <c r="DR156" s="757"/>
      <c r="DS156" s="758"/>
      <c r="DT156" s="750"/>
      <c r="DU156" s="750"/>
      <c r="DV156" s="750"/>
      <c r="DW156" s="750"/>
      <c r="DX156" s="750"/>
      <c r="DY156" s="750"/>
      <c r="DZ156" s="750"/>
      <c r="EA156" s="750"/>
      <c r="EB156" s="750"/>
      <c r="EC156" s="750"/>
      <c r="ED156" s="750"/>
    </row>
    <row r="157" spans="94:134" ht="12.75">
      <c r="CP157" s="676"/>
      <c r="CQ157" s="285"/>
      <c r="CR157" s="677"/>
      <c r="CS157" s="678"/>
      <c r="CT157" s="281"/>
      <c r="CU157" s="280"/>
      <c r="CV157" s="281"/>
      <c r="CW157" s="281"/>
      <c r="CX157" s="281"/>
      <c r="CY157" s="281"/>
      <c r="CZ157" s="281"/>
      <c r="DA157" s="281"/>
      <c r="DB157" s="281"/>
      <c r="DR157" s="757"/>
      <c r="DS157" s="758"/>
      <c r="DT157" s="750"/>
      <c r="DU157" s="750"/>
      <c r="DV157" s="750"/>
      <c r="DW157" s="750"/>
      <c r="DX157" s="750"/>
      <c r="DY157" s="750"/>
      <c r="DZ157" s="750"/>
      <c r="EA157" s="750"/>
      <c r="EB157" s="750"/>
      <c r="EC157" s="750"/>
      <c r="ED157" s="750"/>
    </row>
    <row r="158" spans="94:134" ht="12.75">
      <c r="CP158" s="323"/>
      <c r="DR158" s="757"/>
      <c r="DS158" s="758"/>
      <c r="DT158" s="750"/>
      <c r="DU158" s="750"/>
      <c r="DV158" s="750"/>
      <c r="DW158" s="750"/>
      <c r="DX158" s="750"/>
      <c r="DY158" s="750"/>
      <c r="DZ158" s="750"/>
      <c r="EA158" s="750"/>
      <c r="EB158" s="750"/>
      <c r="EC158" s="750"/>
      <c r="ED158" s="750"/>
    </row>
    <row r="159" spans="94:134" ht="12.75">
      <c r="CP159" s="323"/>
      <c r="DR159" s="757"/>
      <c r="DS159" s="758"/>
      <c r="DT159" s="750"/>
      <c r="DU159" s="750"/>
      <c r="DV159" s="750"/>
      <c r="DW159" s="750"/>
      <c r="DX159" s="750"/>
      <c r="DY159" s="750"/>
      <c r="DZ159" s="750"/>
      <c r="EA159" s="750"/>
      <c r="EB159" s="750"/>
      <c r="EC159" s="750"/>
      <c r="ED159" s="750"/>
    </row>
    <row r="160" spans="94:134" ht="12.75">
      <c r="CP160" s="323"/>
      <c r="DR160" s="757"/>
      <c r="DS160" s="758"/>
      <c r="DT160" s="750"/>
      <c r="DU160" s="750"/>
      <c r="DV160" s="750"/>
      <c r="DW160" s="750"/>
      <c r="DX160" s="750"/>
      <c r="DY160" s="750"/>
      <c r="DZ160" s="750"/>
      <c r="EA160" s="750"/>
      <c r="EB160" s="750"/>
      <c r="EC160" s="750"/>
      <c r="ED160" s="750"/>
    </row>
    <row r="161" spans="94:134" ht="12.75">
      <c r="CP161" s="323"/>
      <c r="DR161" s="757"/>
      <c r="DS161" s="758"/>
      <c r="DT161" s="750"/>
      <c r="DU161" s="750"/>
      <c r="DV161" s="750"/>
      <c r="DW161" s="750"/>
      <c r="DX161" s="750"/>
      <c r="DY161" s="750"/>
      <c r="DZ161" s="750"/>
      <c r="EA161" s="750"/>
      <c r="EB161" s="750"/>
      <c r="EC161" s="750"/>
      <c r="ED161" s="750"/>
    </row>
    <row r="162" spans="122:134" ht="12.75">
      <c r="DR162" s="757"/>
      <c r="DS162" s="758"/>
      <c r="DT162" s="750"/>
      <c r="DU162" s="750"/>
      <c r="DV162" s="750"/>
      <c r="DW162" s="750"/>
      <c r="DX162" s="750"/>
      <c r="DY162" s="750"/>
      <c r="DZ162" s="750"/>
      <c r="EA162" s="750"/>
      <c r="EB162" s="750"/>
      <c r="EC162" s="750"/>
      <c r="ED162" s="750"/>
    </row>
    <row r="163" spans="122:134" ht="12.75">
      <c r="DR163" s="757"/>
      <c r="DS163" s="758"/>
      <c r="DT163" s="750"/>
      <c r="DU163" s="750"/>
      <c r="DV163" s="750"/>
      <c r="DW163" s="750"/>
      <c r="DX163" s="750"/>
      <c r="DY163" s="750"/>
      <c r="DZ163" s="750"/>
      <c r="EA163" s="750"/>
      <c r="EB163" s="750"/>
      <c r="EC163" s="750"/>
      <c r="ED163" s="750"/>
    </row>
    <row r="164" spans="122:134" ht="12.75">
      <c r="DR164" s="757"/>
      <c r="DS164" s="758"/>
      <c r="DT164" s="750"/>
      <c r="DU164" s="750"/>
      <c r="DV164" s="750"/>
      <c r="DW164" s="750"/>
      <c r="DX164" s="750"/>
      <c r="DY164" s="750"/>
      <c r="DZ164" s="750"/>
      <c r="EA164" s="750"/>
      <c r="EB164" s="750"/>
      <c r="EC164" s="750"/>
      <c r="ED164" s="750"/>
    </row>
    <row r="165" spans="122:134" ht="12.75">
      <c r="DR165" s="757"/>
      <c r="DS165" s="758"/>
      <c r="DT165" s="750"/>
      <c r="DU165" s="750"/>
      <c r="DV165" s="750"/>
      <c r="DW165" s="750"/>
      <c r="DX165" s="750"/>
      <c r="DY165" s="750"/>
      <c r="DZ165" s="750"/>
      <c r="EA165" s="750"/>
      <c r="EB165" s="750"/>
      <c r="EC165" s="750"/>
      <c r="ED165" s="750"/>
    </row>
    <row r="166" spans="122:134" ht="12.75">
      <c r="DR166" s="757"/>
      <c r="DS166" s="758"/>
      <c r="DT166" s="750"/>
      <c r="DU166" s="750"/>
      <c r="DV166" s="750"/>
      <c r="DW166" s="750"/>
      <c r="DX166" s="750"/>
      <c r="DY166" s="750"/>
      <c r="DZ166" s="750"/>
      <c r="EA166" s="750"/>
      <c r="EB166" s="750"/>
      <c r="EC166" s="750"/>
      <c r="ED166" s="750"/>
    </row>
    <row r="167" spans="122:134" ht="12.75">
      <c r="DR167" s="757"/>
      <c r="DS167" s="758"/>
      <c r="DT167" s="750"/>
      <c r="DU167" s="750"/>
      <c r="DV167" s="750"/>
      <c r="DW167" s="750"/>
      <c r="DX167" s="750"/>
      <c r="DY167" s="750"/>
      <c r="DZ167" s="750"/>
      <c r="EA167" s="750"/>
      <c r="EB167" s="750"/>
      <c r="EC167" s="750"/>
      <c r="ED167" s="750"/>
    </row>
    <row r="168" spans="122:134" ht="12.75">
      <c r="DR168" s="757"/>
      <c r="DS168" s="758"/>
      <c r="DT168" s="750"/>
      <c r="DU168" s="750"/>
      <c r="DV168" s="750"/>
      <c r="DW168" s="750"/>
      <c r="DX168" s="750"/>
      <c r="DY168" s="750"/>
      <c r="DZ168" s="750"/>
      <c r="EA168" s="750"/>
      <c r="EB168" s="750"/>
      <c r="EC168" s="750"/>
      <c r="ED168" s="750"/>
    </row>
    <row r="169" spans="122:134" ht="12.75">
      <c r="DR169" s="757"/>
      <c r="DS169" s="758"/>
      <c r="DT169" s="750"/>
      <c r="DU169" s="750"/>
      <c r="DV169" s="750"/>
      <c r="DW169" s="750"/>
      <c r="DX169" s="750"/>
      <c r="DY169" s="750"/>
      <c r="DZ169" s="750"/>
      <c r="EA169" s="750"/>
      <c r="EB169" s="750"/>
      <c r="EC169" s="750"/>
      <c r="ED169" s="750"/>
    </row>
    <row r="170" spans="122:134" ht="12.75">
      <c r="DR170" s="757"/>
      <c r="DS170" s="758"/>
      <c r="DT170" s="750"/>
      <c r="DU170" s="750"/>
      <c r="DV170" s="750"/>
      <c r="DW170" s="750"/>
      <c r="DX170" s="750"/>
      <c r="DY170" s="750"/>
      <c r="DZ170" s="750"/>
      <c r="EA170" s="750"/>
      <c r="EB170" s="750"/>
      <c r="EC170" s="750"/>
      <c r="ED170" s="750"/>
    </row>
    <row r="171" spans="122:134" ht="12.75">
      <c r="DR171" s="757"/>
      <c r="DS171" s="758"/>
      <c r="DT171" s="750"/>
      <c r="DU171" s="750"/>
      <c r="DV171" s="750"/>
      <c r="DW171" s="750"/>
      <c r="DX171" s="750"/>
      <c r="DY171" s="750"/>
      <c r="DZ171" s="750"/>
      <c r="EA171" s="750"/>
      <c r="EB171" s="750"/>
      <c r="EC171" s="750"/>
      <c r="ED171" s="750"/>
    </row>
    <row r="172" spans="122:134" ht="12.75">
      <c r="DR172" s="757"/>
      <c r="DS172" s="758"/>
      <c r="DT172" s="750"/>
      <c r="DU172" s="750"/>
      <c r="DV172" s="750"/>
      <c r="DW172" s="750"/>
      <c r="DX172" s="750"/>
      <c r="DY172" s="750"/>
      <c r="DZ172" s="750"/>
      <c r="EA172" s="750"/>
      <c r="EB172" s="750"/>
      <c r="EC172" s="750"/>
      <c r="ED172" s="750"/>
    </row>
    <row r="173" spans="122:134" ht="12.75">
      <c r="DR173" s="757"/>
      <c r="DS173" s="758"/>
      <c r="DT173" s="750"/>
      <c r="DU173" s="750"/>
      <c r="DV173" s="750"/>
      <c r="DW173" s="750"/>
      <c r="DX173" s="750"/>
      <c r="DY173" s="750"/>
      <c r="DZ173" s="750"/>
      <c r="EA173" s="750"/>
      <c r="EB173" s="750"/>
      <c r="EC173" s="750"/>
      <c r="ED173" s="750"/>
    </row>
    <row r="174" spans="122:134" ht="12.75">
      <c r="DR174" s="757"/>
      <c r="DS174" s="758"/>
      <c r="DT174" s="750"/>
      <c r="DU174" s="750"/>
      <c r="DV174" s="750"/>
      <c r="DW174" s="750"/>
      <c r="DX174" s="750"/>
      <c r="DY174" s="750"/>
      <c r="DZ174" s="750"/>
      <c r="EA174" s="750"/>
      <c r="EB174" s="750"/>
      <c r="EC174" s="750"/>
      <c r="ED174" s="750"/>
    </row>
    <row r="175" spans="122:134" ht="12.75">
      <c r="DR175" s="757"/>
      <c r="DS175" s="758"/>
      <c r="DT175" s="750"/>
      <c r="DU175" s="750"/>
      <c r="DV175" s="750"/>
      <c r="DW175" s="750"/>
      <c r="DX175" s="750"/>
      <c r="DY175" s="750"/>
      <c r="DZ175" s="750"/>
      <c r="EA175" s="750"/>
      <c r="EB175" s="750"/>
      <c r="EC175" s="750"/>
      <c r="ED175" s="750"/>
    </row>
    <row r="176" spans="122:134" ht="12.75">
      <c r="DR176" s="757"/>
      <c r="DS176" s="758"/>
      <c r="DT176" s="750"/>
      <c r="DU176" s="750"/>
      <c r="DV176" s="750"/>
      <c r="DW176" s="750"/>
      <c r="DX176" s="750"/>
      <c r="DY176" s="750"/>
      <c r="DZ176" s="750"/>
      <c r="EA176" s="750"/>
      <c r="EB176" s="750"/>
      <c r="EC176" s="750"/>
      <c r="ED176" s="750"/>
    </row>
    <row r="177" spans="122:134" ht="12.75">
      <c r="DR177" s="757"/>
      <c r="DS177" s="758"/>
      <c r="DT177" s="750"/>
      <c r="DU177" s="750"/>
      <c r="DV177" s="750"/>
      <c r="DW177" s="750"/>
      <c r="DX177" s="750"/>
      <c r="DY177" s="750"/>
      <c r="DZ177" s="750"/>
      <c r="EA177" s="750"/>
      <c r="EB177" s="750"/>
      <c r="EC177" s="750"/>
      <c r="ED177" s="750"/>
    </row>
    <row r="178" spans="122:134" ht="12.75">
      <c r="DR178" s="757"/>
      <c r="DS178" s="758"/>
      <c r="DT178" s="750"/>
      <c r="DU178" s="750"/>
      <c r="DV178" s="750"/>
      <c r="DW178" s="750"/>
      <c r="DX178" s="750"/>
      <c r="DY178" s="750"/>
      <c r="DZ178" s="750"/>
      <c r="EA178" s="750"/>
      <c r="EB178" s="750"/>
      <c r="EC178" s="750"/>
      <c r="ED178" s="750"/>
    </row>
    <row r="179" spans="122:134" ht="12.75">
      <c r="DR179" s="757"/>
      <c r="DS179" s="758"/>
      <c r="DT179" s="750"/>
      <c r="DU179" s="750"/>
      <c r="DV179" s="750"/>
      <c r="DW179" s="750"/>
      <c r="DX179" s="750"/>
      <c r="DY179" s="750"/>
      <c r="DZ179" s="750"/>
      <c r="EA179" s="750"/>
      <c r="EB179" s="750"/>
      <c r="EC179" s="750"/>
      <c r="ED179" s="750"/>
    </row>
    <row r="180" spans="122:134" ht="12.75">
      <c r="DR180" s="757"/>
      <c r="DS180" s="758"/>
      <c r="DT180" s="750"/>
      <c r="DU180" s="750"/>
      <c r="DV180" s="750"/>
      <c r="DW180" s="750"/>
      <c r="DX180" s="750"/>
      <c r="DY180" s="750"/>
      <c r="DZ180" s="750"/>
      <c r="EA180" s="750"/>
      <c r="EB180" s="750"/>
      <c r="EC180" s="750"/>
      <c r="ED180" s="750"/>
    </row>
    <row r="181" spans="122:134" ht="12.75">
      <c r="DR181" s="757"/>
      <c r="DS181" s="758"/>
      <c r="DT181" s="750"/>
      <c r="DU181" s="750"/>
      <c r="DV181" s="750"/>
      <c r="DW181" s="750"/>
      <c r="DX181" s="750"/>
      <c r="DY181" s="750"/>
      <c r="DZ181" s="750"/>
      <c r="EA181" s="750"/>
      <c r="EB181" s="750"/>
      <c r="EC181" s="750"/>
      <c r="ED181" s="750"/>
    </row>
    <row r="182" spans="122:134" ht="12.75">
      <c r="DR182" s="757"/>
      <c r="DS182" s="758"/>
      <c r="DT182" s="750"/>
      <c r="DU182" s="750"/>
      <c r="DV182" s="750"/>
      <c r="DW182" s="750"/>
      <c r="DX182" s="750"/>
      <c r="DY182" s="750"/>
      <c r="DZ182" s="750"/>
      <c r="EA182" s="750"/>
      <c r="EB182" s="750"/>
      <c r="EC182" s="750"/>
      <c r="ED182" s="750"/>
    </row>
    <row r="183" spans="122:134" ht="12.75">
      <c r="DR183" s="757"/>
      <c r="DS183" s="758"/>
      <c r="DT183" s="750"/>
      <c r="DU183" s="750"/>
      <c r="DV183" s="750"/>
      <c r="DW183" s="750"/>
      <c r="DX183" s="750"/>
      <c r="DY183" s="750"/>
      <c r="DZ183" s="750"/>
      <c r="EA183" s="750"/>
      <c r="EB183" s="750"/>
      <c r="EC183" s="750"/>
      <c r="ED183" s="750"/>
    </row>
    <row r="184" spans="122:134" ht="12.75">
      <c r="DR184" s="757"/>
      <c r="DS184" s="758"/>
      <c r="DT184" s="750"/>
      <c r="DU184" s="750"/>
      <c r="DV184" s="750"/>
      <c r="DW184" s="750"/>
      <c r="DX184" s="750"/>
      <c r="DY184" s="750"/>
      <c r="DZ184" s="750"/>
      <c r="EA184" s="750"/>
      <c r="EB184" s="750"/>
      <c r="EC184" s="750"/>
      <c r="ED184" s="750"/>
    </row>
    <row r="185" spans="122:134" ht="12.75">
      <c r="DR185" s="757"/>
      <c r="DS185" s="758"/>
      <c r="DT185" s="750"/>
      <c r="DU185" s="750"/>
      <c r="DV185" s="750"/>
      <c r="DW185" s="750"/>
      <c r="DX185" s="750"/>
      <c r="DY185" s="750"/>
      <c r="DZ185" s="750"/>
      <c r="EA185" s="750"/>
      <c r="EB185" s="750"/>
      <c r="EC185" s="750"/>
      <c r="ED185" s="750"/>
    </row>
    <row r="186" spans="122:134" ht="12.75">
      <c r="DR186" s="757"/>
      <c r="DS186" s="758"/>
      <c r="DT186" s="750"/>
      <c r="DU186" s="750"/>
      <c r="DV186" s="750"/>
      <c r="DW186" s="750"/>
      <c r="DX186" s="750"/>
      <c r="DY186" s="750"/>
      <c r="DZ186" s="750"/>
      <c r="EA186" s="750"/>
      <c r="EB186" s="750"/>
      <c r="EC186" s="750"/>
      <c r="ED186" s="750"/>
    </row>
    <row r="187" spans="122:134" ht="12.75">
      <c r="DR187" s="757"/>
      <c r="DS187" s="758"/>
      <c r="DT187" s="750"/>
      <c r="DU187" s="750"/>
      <c r="DV187" s="750"/>
      <c r="DW187" s="750"/>
      <c r="DX187" s="750"/>
      <c r="DY187" s="750"/>
      <c r="DZ187" s="750"/>
      <c r="EA187" s="750"/>
      <c r="EB187" s="750"/>
      <c r="EC187" s="750"/>
      <c r="ED187" s="750"/>
    </row>
    <row r="188" spans="123:125" ht="12.75">
      <c r="DS188" s="755"/>
      <c r="DU188" s="752"/>
    </row>
    <row r="189" spans="123:125" ht="12.75">
      <c r="DS189" s="755"/>
      <c r="DU189" s="752"/>
    </row>
  </sheetData>
  <sheetProtection/>
  <dataValidations count="1">
    <dataValidation type="list" allowBlank="1" sqref="Y3:Y16 S3:S38 AE7:AE16">
      <formula1>#REF!</formula1>
    </dataValidation>
  </dataValidations>
  <printOptions/>
  <pageMargins left="0.787401575" right="0.787401575" top="0.984251969" bottom="0.984251969" header="0.4921259845" footer="0.492125984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BlaBla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Bílek</dc:creator>
  <cp:keywords/>
  <dc:description/>
  <cp:lastModifiedBy>Michal Bílek</cp:lastModifiedBy>
  <cp:lastPrinted>2015-07-03T08:05:39Z</cp:lastPrinted>
  <dcterms:created xsi:type="dcterms:W3CDTF">2002-07-08T07:32:14Z</dcterms:created>
  <dcterms:modified xsi:type="dcterms:W3CDTF">2017-04-27T14:58:32Z</dcterms:modified>
  <cp:category/>
  <cp:version/>
  <cp:contentType/>
  <cp:contentStatus/>
</cp:coreProperties>
</file>