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04" activeTab="0"/>
  </bookViews>
  <sheets>
    <sheet name="List1" sheetId="1" r:id="rId1"/>
    <sheet name="List2" sheetId="2" r:id="rId2"/>
    <sheet name="List3" sheetId="3" r:id="rId3"/>
    <sheet name="MSL MH" sheetId="4" r:id="rId4"/>
  </sheets>
  <definedNames/>
  <calcPr fullCalcOnLoad="1"/>
</workbook>
</file>

<file path=xl/sharedStrings.xml><?xml version="1.0" encoding="utf-8"?>
<sst xmlns="http://schemas.openxmlformats.org/spreadsheetml/2006/main" count="3225" uniqueCount="221">
  <si>
    <t>Muži</t>
  </si>
  <si>
    <t>LP</t>
  </si>
  <si>
    <t>PP</t>
  </si>
  <si>
    <t>Ženy</t>
  </si>
  <si>
    <t>1.</t>
  </si>
  <si>
    <t>Metylovice</t>
  </si>
  <si>
    <t>Stará Ves</t>
  </si>
  <si>
    <t>2.</t>
  </si>
  <si>
    <t>Prchalov</t>
  </si>
  <si>
    <t>Vlčovice</t>
  </si>
  <si>
    <t>3.</t>
  </si>
  <si>
    <t>Karviná - Hranice</t>
  </si>
  <si>
    <t>Petřvaldík</t>
  </si>
  <si>
    <t>4.</t>
  </si>
  <si>
    <t>Bartovice</t>
  </si>
  <si>
    <t>5.</t>
  </si>
  <si>
    <t>6.</t>
  </si>
  <si>
    <t>7.</t>
  </si>
  <si>
    <t>8.</t>
  </si>
  <si>
    <t>Jistebník</t>
  </si>
  <si>
    <t>9.</t>
  </si>
  <si>
    <t>Kojkovice</t>
  </si>
  <si>
    <t>10.</t>
  </si>
  <si>
    <t>Mošnov</t>
  </si>
  <si>
    <t>11.</t>
  </si>
  <si>
    <t>12.</t>
  </si>
  <si>
    <t>Oprechtice</t>
  </si>
  <si>
    <t>13.</t>
  </si>
  <si>
    <t>Vrbice</t>
  </si>
  <si>
    <t>14.</t>
  </si>
  <si>
    <t>15.</t>
  </si>
  <si>
    <t>16.</t>
  </si>
  <si>
    <t>Větřkovice</t>
  </si>
  <si>
    <t>21.</t>
  </si>
  <si>
    <t>Košatka</t>
  </si>
  <si>
    <t>Lubno</t>
  </si>
  <si>
    <t>Body</t>
  </si>
  <si>
    <t>17.</t>
  </si>
  <si>
    <t>18.</t>
  </si>
  <si>
    <t>Marklovice</t>
  </si>
  <si>
    <t>Okres</t>
  </si>
  <si>
    <t>Nová Ves</t>
  </si>
  <si>
    <t>22.</t>
  </si>
  <si>
    <t>Pořadí po 1. kole - muži</t>
  </si>
  <si>
    <t>Pořadí po 1. kole - ženy</t>
  </si>
  <si>
    <t>20.</t>
  </si>
  <si>
    <t>19.</t>
  </si>
  <si>
    <t>23.</t>
  </si>
  <si>
    <t>Fryčovice</t>
  </si>
  <si>
    <t>24.</t>
  </si>
  <si>
    <t>Svinov</t>
  </si>
  <si>
    <t>Bartovice B</t>
  </si>
  <si>
    <t>25.</t>
  </si>
  <si>
    <t>26.</t>
  </si>
  <si>
    <t>Pořadí po 2. kole - ženy</t>
  </si>
  <si>
    <t>Pořadí po 2. kole - muži</t>
  </si>
  <si>
    <t>Pořadí po 3. kole - muži</t>
  </si>
  <si>
    <t>Pořadí po 3. kole - ženy</t>
  </si>
  <si>
    <t>Pořadí po 4. kole - muži</t>
  </si>
  <si>
    <t>Pořadí po 4. kole - ženy</t>
  </si>
  <si>
    <t>Pořadí po 5. kole - muži</t>
  </si>
  <si>
    <t>Pořadí po 5. kole - ženy</t>
  </si>
  <si>
    <t>Pořadí po 6. kole - muži</t>
  </si>
  <si>
    <t>Pořadí po 6. kole - ženy</t>
  </si>
  <si>
    <t>Pořadí po 7. kole - muži</t>
  </si>
  <si>
    <t>Pořadí po 8. kole - muži</t>
  </si>
  <si>
    <t>Pořadí po 7. kole - ženy</t>
  </si>
  <si>
    <t>Pořadí po 8. kole - ženy</t>
  </si>
  <si>
    <t>Pořadí po 9. kole - muži</t>
  </si>
  <si>
    <t>Pořadí po 9. kole - ženy</t>
  </si>
  <si>
    <t>Pořadí po 10. kole - muži</t>
  </si>
  <si>
    <t>Pořadí po 10. kole - ženy</t>
  </si>
  <si>
    <t>Pořadí po 11. kole - ženy</t>
  </si>
  <si>
    <t>Pořadí po 11. kole - muži</t>
  </si>
  <si>
    <t>Pořadí po 12. kole - muži</t>
  </si>
  <si>
    <t>Pořadí po 12. kole - ženy</t>
  </si>
  <si>
    <t>Pořadí po 13. kole - ženy</t>
  </si>
  <si>
    <t>Pořadí po 13. kole - muži</t>
  </si>
  <si>
    <t>Pořadí po 14. kole - muži</t>
  </si>
  <si>
    <t>Pořadí po 14. kole - ženy</t>
  </si>
  <si>
    <t>Pořadí po 15. kole - muži</t>
  </si>
  <si>
    <t>Pořadí po 15. kole - ženy</t>
  </si>
  <si>
    <t>Písečná</t>
  </si>
  <si>
    <t>Finance</t>
  </si>
  <si>
    <t>Rychaltice</t>
  </si>
  <si>
    <t>Kozmice B</t>
  </si>
  <si>
    <t>Bartovice C</t>
  </si>
  <si>
    <t>Lesní Albrechtice</t>
  </si>
  <si>
    <t>Čas</t>
  </si>
  <si>
    <t>14.6. Lubno</t>
  </si>
  <si>
    <t>Malenovice</t>
  </si>
  <si>
    <t>Mistřovice</t>
  </si>
  <si>
    <t>Kunčice p.O.</t>
  </si>
  <si>
    <t>-</t>
  </si>
  <si>
    <t xml:space="preserve">  7.6. Rychaltice</t>
  </si>
  <si>
    <t>21.6. Oprechtice</t>
  </si>
  <si>
    <t>29.6. Svinov</t>
  </si>
  <si>
    <t xml:space="preserve">  5.7. Metylovice</t>
  </si>
  <si>
    <t xml:space="preserve">  6.7. Kozmice</t>
  </si>
  <si>
    <t>19.7. Kojkovice</t>
  </si>
  <si>
    <t>20.7. Karviná - Hranice</t>
  </si>
  <si>
    <t>26.7. Trojanovice</t>
  </si>
  <si>
    <t xml:space="preserve">  2.8. Vrbice</t>
  </si>
  <si>
    <t xml:space="preserve">  9.8. Petřvaldík</t>
  </si>
  <si>
    <t>16.8. Stará Ves</t>
  </si>
  <si>
    <t>17.8. Prchalov</t>
  </si>
  <si>
    <t>30.8. Mošnov</t>
  </si>
  <si>
    <t xml:space="preserve">  6.9. Bartovice</t>
  </si>
  <si>
    <t>Prize money list MSL 2009 - muži</t>
  </si>
  <si>
    <t>Prize money list MSL 2009 - ženy</t>
  </si>
  <si>
    <t>Celkové pořadí Moravskoslezské ligy 2009</t>
  </si>
  <si>
    <t xml:space="preserve">  6.6. Rychaltice</t>
  </si>
  <si>
    <t>13.6. Lubno</t>
  </si>
  <si>
    <t>20.6. Oprechtice</t>
  </si>
  <si>
    <t>27.6. Svinov</t>
  </si>
  <si>
    <t xml:space="preserve">  4.7. Metylovice</t>
  </si>
  <si>
    <t>11.7. Košatka</t>
  </si>
  <si>
    <t>18.7. Kojkovice</t>
  </si>
  <si>
    <t>19.7. Karviná - Hranice</t>
  </si>
  <si>
    <t xml:space="preserve">  1.8. Vrbice</t>
  </si>
  <si>
    <t xml:space="preserve">  8.8. Petřvaldík</t>
  </si>
  <si>
    <t>15.8. Stará Ves</t>
  </si>
  <si>
    <t>29.8. Mošnov</t>
  </si>
  <si>
    <t>22.8. Větřkovice</t>
  </si>
  <si>
    <t xml:space="preserve">  5.9. Bartovice</t>
  </si>
  <si>
    <t>Kozmice 6.8.2009 - muži</t>
  </si>
  <si>
    <t>Kozmice 6.8.2009 - ženy</t>
  </si>
  <si>
    <t>Rychaltice 6.6.2009 - muži</t>
  </si>
  <si>
    <t>Lubno 13.6.2009 - muži</t>
  </si>
  <si>
    <t>Oprechtice 20.6.2009 - muži</t>
  </si>
  <si>
    <t>Svinov 27.6.2009 - muži</t>
  </si>
  <si>
    <t>Metylovice 4.7.2009 - muži</t>
  </si>
  <si>
    <t>Košatka 11.7.2009 - muži</t>
  </si>
  <si>
    <t>Kojkovice 18.7.2009 - muži</t>
  </si>
  <si>
    <t>Karviná - Hranice 19.7.2009 - muži</t>
  </si>
  <si>
    <t>Vrbice 1.8.2009 - muži</t>
  </si>
  <si>
    <t>Petřvaldík 8.8.2009 - muži</t>
  </si>
  <si>
    <t>Stará Ves 15.8.2009 - muži</t>
  </si>
  <si>
    <t>Mošnov 29.8.2009 - muži</t>
  </si>
  <si>
    <t>Větřkovice 22.8.2009 - muži</t>
  </si>
  <si>
    <t>Bartovice 5.9.2009 - muži</t>
  </si>
  <si>
    <t>Rychaltice 6.6.2009 - ženy</t>
  </si>
  <si>
    <t>Oprechtice 20.6.2009 - ženy</t>
  </si>
  <si>
    <t>Svinov 27.6.2009 - ženy</t>
  </si>
  <si>
    <t>Metylovice 4.7.2009 - ženy</t>
  </si>
  <si>
    <t>Košatka 11.7.2009 - ženy</t>
  </si>
  <si>
    <t>Kojkovice 18.7.2009 - ženy</t>
  </si>
  <si>
    <t>Karviná - Hranice 19.7.2009 - ženy</t>
  </si>
  <si>
    <t>Vrbice 1.8.2009 - ženy</t>
  </si>
  <si>
    <t>Petřvaldík 8.8.2009 - ženy</t>
  </si>
  <si>
    <t>Stará Ves 15.8.2009 - ženy</t>
  </si>
  <si>
    <t>Větřkovice 22.8.2009 - ženy</t>
  </si>
  <si>
    <t>Mošnov 29.8.2009 - ženy</t>
  </si>
  <si>
    <t>Bartovice 5.9.2009 - ženy</t>
  </si>
  <si>
    <t>Lubno 13.6.2009 - ženy</t>
  </si>
  <si>
    <t>Bartovice A</t>
  </si>
  <si>
    <t>NP</t>
  </si>
  <si>
    <t>Bukovec</t>
  </si>
  <si>
    <t>Kozmice A</t>
  </si>
  <si>
    <t>NJ</t>
  </si>
  <si>
    <t>FM</t>
  </si>
  <si>
    <t>OV</t>
  </si>
  <si>
    <t>KI</t>
  </si>
  <si>
    <t>OP</t>
  </si>
  <si>
    <t xml:space="preserve">Oprechtice </t>
  </si>
  <si>
    <t xml:space="preserve">Písečná </t>
  </si>
  <si>
    <t xml:space="preserve">Lubno </t>
  </si>
  <si>
    <t xml:space="preserve">Prchalov </t>
  </si>
  <si>
    <t xml:space="preserve">Karviná - Hranice </t>
  </si>
  <si>
    <t xml:space="preserve">Lesní Albrechtice </t>
  </si>
  <si>
    <t xml:space="preserve">Bartovice C </t>
  </si>
  <si>
    <t>Mistřovice </t>
  </si>
  <si>
    <t>Kunčice p.O. </t>
  </si>
  <si>
    <t xml:space="preserve">Kozmice A </t>
  </si>
  <si>
    <t xml:space="preserve">Kozmice B </t>
  </si>
  <si>
    <t xml:space="preserve">Rychaltice </t>
  </si>
  <si>
    <t xml:space="preserve">Marklovice </t>
  </si>
  <si>
    <t xml:space="preserve">Petřvaldík </t>
  </si>
  <si>
    <t xml:space="preserve">Větřkovice </t>
  </si>
  <si>
    <t xml:space="preserve">Jistebník </t>
  </si>
  <si>
    <t xml:space="preserve">Kojkovice </t>
  </si>
  <si>
    <t>Metylovice A</t>
  </si>
  <si>
    <t>Stará Ves A</t>
  </si>
  <si>
    <t>Košatka A</t>
  </si>
  <si>
    <t>Svinov A</t>
  </si>
  <si>
    <t>Petřvladík</t>
  </si>
  <si>
    <t xml:space="preserve">Bartovice </t>
  </si>
  <si>
    <t xml:space="preserve">Metylovice </t>
  </si>
  <si>
    <t xml:space="preserve">Vlčovice </t>
  </si>
  <si>
    <t>--.</t>
  </si>
  <si>
    <t>Karviná-Hranice</t>
  </si>
  <si>
    <t>1.kolo</t>
  </si>
  <si>
    <t>2.kolo</t>
  </si>
  <si>
    <t>Moravskoslezská liga mladých hasičů 2009</t>
  </si>
  <si>
    <t>Starší žáci</t>
  </si>
  <si>
    <t>Lučina</t>
  </si>
  <si>
    <t>Krmelín</t>
  </si>
  <si>
    <t>Nýdek</t>
  </si>
  <si>
    <t>Paskov</t>
  </si>
  <si>
    <t>Frýdlant n.O.</t>
  </si>
  <si>
    <t>Bruzovice</t>
  </si>
  <si>
    <t>Brušperk</t>
  </si>
  <si>
    <t>25.4.</t>
  </si>
  <si>
    <t>2.5.</t>
  </si>
  <si>
    <t>23.5.</t>
  </si>
  <si>
    <t>31.5.</t>
  </si>
  <si>
    <t>7.6.</t>
  </si>
  <si>
    <t>13.6.</t>
  </si>
  <si>
    <t>21.6.</t>
  </si>
  <si>
    <t>27.6.</t>
  </si>
  <si>
    <t>5.9.</t>
  </si>
  <si>
    <t>12.9.</t>
  </si>
  <si>
    <t>body čas</t>
  </si>
  <si>
    <t>poř.</t>
  </si>
  <si>
    <t>Nová Ves A</t>
  </si>
  <si>
    <t>N</t>
  </si>
  <si>
    <t>Nová Ves B</t>
  </si>
  <si>
    <t>Pstruží</t>
  </si>
  <si>
    <t>D</t>
  </si>
  <si>
    <t>Mladší žáci</t>
  </si>
  <si>
    <t>Frýdlant n.O.                   Nová Ves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</si>
</sst>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.00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\ _K_č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sz val="14"/>
      <color indexed="10"/>
      <name val="Arial CE"/>
      <family val="2"/>
    </font>
    <font>
      <b/>
      <i/>
      <sz val="14"/>
      <color indexed="12"/>
      <name val="Arial CE"/>
      <family val="2"/>
    </font>
    <font>
      <sz val="14"/>
      <color indexed="12"/>
      <name val="Arial CE"/>
      <family val="2"/>
    </font>
    <font>
      <b/>
      <sz val="8"/>
      <name val="Arial CE"/>
      <family val="2"/>
    </font>
    <font>
      <b/>
      <sz val="14"/>
      <color indexed="12"/>
      <name val="Arial CE"/>
      <family val="0"/>
    </font>
    <font>
      <b/>
      <sz val="14"/>
      <color indexed="10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 CE"/>
      <family val="2"/>
    </font>
    <font>
      <sz val="10"/>
      <color indexed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 CE"/>
      <family val="2"/>
    </font>
    <font>
      <b/>
      <i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2" fillId="24" borderId="12" xfId="0" applyFont="1" applyFill="1" applyBorder="1" applyAlignment="1">
      <alignment/>
    </xf>
    <xf numFmtId="1" fontId="12" fillId="24" borderId="13" xfId="0" applyNumberFormat="1" applyFont="1" applyFill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" fontId="0" fillId="0" borderId="26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textRotation="90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18" fillId="0" borderId="14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7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textRotation="90"/>
    </xf>
    <xf numFmtId="0" fontId="0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 textRotation="90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textRotation="90"/>
    </xf>
    <xf numFmtId="164" fontId="0" fillId="0" borderId="14" xfId="0" applyNumberFormat="1" applyFont="1" applyBorder="1" applyAlignment="1">
      <alignment vertical="center"/>
    </xf>
    <xf numFmtId="164" fontId="19" fillId="0" borderId="2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1" fontId="18" fillId="0" borderId="3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164" fontId="21" fillId="0" borderId="14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2" fontId="19" fillId="0" borderId="20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21" fillId="0" borderId="29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19" fillId="0" borderId="30" xfId="0" applyNumberFormat="1" applyFont="1" applyBorder="1" applyAlignment="1">
      <alignment horizontal="center" vertical="center"/>
    </xf>
    <xf numFmtId="164" fontId="19" fillId="0" borderId="20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164" fontId="17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4" xfId="0" applyFont="1" applyBorder="1" applyAlignment="1">
      <alignment/>
    </xf>
    <xf numFmtId="164" fontId="18" fillId="0" borderId="14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/>
    </xf>
    <xf numFmtId="164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1" fontId="22" fillId="24" borderId="10" xfId="0" applyNumberFormat="1" applyFont="1" applyFill="1" applyBorder="1" applyAlignment="1">
      <alignment vertical="center"/>
    </xf>
    <xf numFmtId="164" fontId="22" fillId="24" borderId="21" xfId="0" applyNumberFormat="1" applyFont="1" applyFill="1" applyBorder="1" applyAlignment="1">
      <alignment vertical="center"/>
    </xf>
    <xf numFmtId="164" fontId="22" fillId="24" borderId="21" xfId="0" applyNumberFormat="1" applyFont="1" applyFill="1" applyBorder="1" applyAlignment="1">
      <alignment horizontal="center" vertical="center"/>
    </xf>
    <xf numFmtId="164" fontId="22" fillId="24" borderId="2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164" fontId="18" fillId="0" borderId="21" xfId="0" applyNumberFormat="1" applyFont="1" applyFill="1" applyBorder="1" applyAlignment="1">
      <alignment horizontal="center"/>
    </xf>
    <xf numFmtId="164" fontId="18" fillId="0" borderId="2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" fontId="20" fillId="0" borderId="10" xfId="0" applyNumberFormat="1" applyFont="1" applyBorder="1" applyAlignment="1">
      <alignment vertical="center"/>
    </xf>
    <xf numFmtId="164" fontId="18" fillId="0" borderId="21" xfId="0" applyNumberFormat="1" applyFont="1" applyBorder="1" applyAlignment="1">
      <alignment vertical="center"/>
    </xf>
    <xf numFmtId="164" fontId="18" fillId="0" borderId="21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/>
    </xf>
    <xf numFmtId="164" fontId="18" fillId="0" borderId="29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vertical="center"/>
    </xf>
    <xf numFmtId="0" fontId="17" fillId="0" borderId="38" xfId="0" applyFont="1" applyFill="1" applyBorder="1" applyAlignment="1">
      <alignment horizontal="center"/>
    </xf>
    <xf numFmtId="0" fontId="17" fillId="0" borderId="14" xfId="0" applyFont="1" applyFill="1" applyBorder="1" applyAlignment="1">
      <alignment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2" fontId="18" fillId="0" borderId="14" xfId="0" applyNumberFormat="1" applyFont="1" applyBorder="1" applyAlignment="1">
      <alignment vertical="center"/>
    </xf>
    <xf numFmtId="164" fontId="17" fillId="0" borderId="29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64" fontId="18" fillId="0" borderId="20" xfId="0" applyNumberFormat="1" applyFont="1" applyBorder="1" applyAlignment="1">
      <alignment vertical="center"/>
    </xf>
    <xf numFmtId="164" fontId="18" fillId="0" borderId="20" xfId="0" applyNumberFormat="1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/>
    </xf>
    <xf numFmtId="164" fontId="18" fillId="0" borderId="30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164" fontId="18" fillId="0" borderId="20" xfId="0" applyNumberFormat="1" applyFont="1" applyBorder="1" applyAlignment="1">
      <alignment horizont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21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1" fontId="20" fillId="0" borderId="23" xfId="0" applyNumberFormat="1" applyFont="1" applyBorder="1" applyAlignment="1">
      <alignment vertical="center"/>
    </xf>
    <xf numFmtId="164" fontId="18" fillId="0" borderId="24" xfId="0" applyNumberFormat="1" applyFont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18" fillId="0" borderId="25" xfId="0" applyNumberFormat="1" applyFont="1" applyFill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/>
    </xf>
    <xf numFmtId="164" fontId="17" fillId="0" borderId="14" xfId="0" applyNumberFormat="1" applyFont="1" applyFill="1" applyBorder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vertical="center"/>
    </xf>
    <xf numFmtId="0" fontId="17" fillId="0" borderId="3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164" fontId="17" fillId="0" borderId="20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164" fontId="18" fillId="0" borderId="20" xfId="49" applyNumberFormat="1" applyFont="1" applyBorder="1" applyAlignment="1">
      <alignment horizontal="center" vertical="center"/>
      <protection/>
    </xf>
    <xf numFmtId="164" fontId="18" fillId="0" borderId="0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17" fillId="0" borderId="14" xfId="0" applyFont="1" applyBorder="1" applyAlignment="1">
      <alignment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11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64" fontId="2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18" fillId="0" borderId="30" xfId="0" applyNumberFormat="1" applyFont="1" applyFill="1" applyBorder="1" applyAlignment="1">
      <alignment horizontal="center"/>
    </xf>
    <xf numFmtId="164" fontId="21" fillId="0" borderId="20" xfId="0" applyNumberFormat="1" applyFont="1" applyBorder="1" applyAlignment="1">
      <alignment vertical="center"/>
    </xf>
    <xf numFmtId="164" fontId="21" fillId="0" borderId="20" xfId="0" applyNumberFormat="1" applyFont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14" xfId="0" applyFont="1" applyBorder="1" applyAlignment="1">
      <alignment/>
    </xf>
    <xf numFmtId="164" fontId="19" fillId="0" borderId="14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14" xfId="0" applyFont="1" applyBorder="1" applyAlignment="1">
      <alignment/>
    </xf>
    <xf numFmtId="164" fontId="21" fillId="0" borderId="14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0" xfId="0" applyFont="1" applyBorder="1" applyAlignment="1">
      <alignment horizontal="center"/>
    </xf>
    <xf numFmtId="164" fontId="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24" borderId="11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" fillId="24" borderId="11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3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44" fillId="0" borderId="51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23" fillId="0" borderId="57" xfId="0" applyNumberFormat="1" applyFont="1" applyBorder="1" applyAlignment="1">
      <alignment horizontal="center" vertical="center"/>
    </xf>
    <xf numFmtId="164" fontId="23" fillId="0" borderId="56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4" fillId="0" borderId="55" xfId="0" applyFont="1" applyFill="1" applyBorder="1" applyAlignment="1">
      <alignment vertical="center"/>
    </xf>
    <xf numFmtId="0" fontId="24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44" fillId="0" borderId="60" xfId="0" applyFont="1" applyFill="1" applyBorder="1" applyAlignment="1">
      <alignment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" fontId="23" fillId="0" borderId="57" xfId="0" applyNumberFormat="1" applyFon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vertical="center"/>
    </xf>
    <xf numFmtId="2" fontId="23" fillId="0" borderId="49" xfId="0" applyNumberFormat="1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164" fontId="23" fillId="0" borderId="69" xfId="0" applyNumberFormat="1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vertical="center"/>
    </xf>
    <xf numFmtId="0" fontId="44" fillId="0" borderId="71" xfId="0" applyFont="1" applyFill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8" fillId="0" borderId="63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24" fillId="0" borderId="62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164" fontId="23" fillId="0" borderId="0" xfId="0" applyNumberFormat="1" applyFont="1" applyBorder="1" applyAlignment="1">
      <alignment horizontal="center" vertical="center"/>
    </xf>
    <xf numFmtId="0" fontId="8" fillId="0" borderId="71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2" fontId="23" fillId="0" borderId="56" xfId="0" applyNumberFormat="1" applyFont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vertical="center"/>
    </xf>
    <xf numFmtId="0" fontId="44" fillId="0" borderId="67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2c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0</xdr:colOff>
      <xdr:row>28</xdr:row>
      <xdr:rowOff>0</xdr:rowOff>
    </xdr:from>
    <xdr:ext cx="400050" cy="304800"/>
    <xdr:sp>
      <xdr:nvSpPr>
        <xdr:cNvPr id="1" name="AutoShape 1" descr="Wink"/>
        <xdr:cNvSpPr>
          <a:spLocks noChangeAspect="1"/>
        </xdr:cNvSpPr>
      </xdr:nvSpPr>
      <xdr:spPr>
        <a:xfrm>
          <a:off x="21231225" y="4591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0</xdr:colOff>
      <xdr:row>28</xdr:row>
      <xdr:rowOff>0</xdr:rowOff>
    </xdr:from>
    <xdr:ext cx="400050" cy="304800"/>
    <xdr:sp>
      <xdr:nvSpPr>
        <xdr:cNvPr id="2" name="AutoShape 1" descr="Wink"/>
        <xdr:cNvSpPr>
          <a:spLocks noChangeAspect="1"/>
        </xdr:cNvSpPr>
      </xdr:nvSpPr>
      <xdr:spPr>
        <a:xfrm>
          <a:off x="21231225" y="4591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zoomScalePageLayoutView="0" workbookViewId="0" topLeftCell="A1">
      <selection activeCell="A1" sqref="A1:S1"/>
    </sheetView>
  </sheetViews>
  <sheetFormatPr defaultColWidth="9.00390625" defaultRowHeight="12.75"/>
  <cols>
    <col min="1" max="1" width="4.75390625" style="1" customWidth="1"/>
    <col min="2" max="2" width="16.875" style="0" bestFit="1" customWidth="1"/>
    <col min="3" max="3" width="4.25390625" style="1" bestFit="1" customWidth="1"/>
    <col min="4" max="7" width="3.375" style="1" customWidth="1"/>
    <col min="8" max="9" width="3.375" style="0" customWidth="1"/>
    <col min="10" max="11" width="3.375" style="1" customWidth="1"/>
    <col min="12" max="12" width="3.375" style="35" customWidth="1"/>
    <col min="13" max="14" width="3.375" style="1" customWidth="1"/>
    <col min="15" max="15" width="3.375" style="0" customWidth="1"/>
    <col min="16" max="18" width="3.375" style="1" customWidth="1"/>
    <col min="19" max="19" width="5.25390625" style="1" bestFit="1" customWidth="1"/>
    <col min="20" max="20" width="9.125" style="1" customWidth="1"/>
    <col min="21" max="21" width="4.75390625" style="0" customWidth="1"/>
    <col min="22" max="22" width="12.00390625" style="0" bestFit="1" customWidth="1"/>
    <col min="23" max="23" width="3.75390625" style="0" bestFit="1" customWidth="1"/>
    <col min="24" max="38" width="3.375" style="0" customWidth="1"/>
    <col min="39" max="39" width="5.25390625" style="1" customWidth="1"/>
    <col min="40" max="40" width="9.125" style="1" customWidth="1"/>
  </cols>
  <sheetData>
    <row r="1" spans="1:39" ht="18.75" thickBot="1">
      <c r="A1" s="353" t="s">
        <v>110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5"/>
      <c r="U1" s="358" t="s">
        <v>110</v>
      </c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60"/>
      <c r="AJ1" s="360"/>
      <c r="AK1" s="360"/>
      <c r="AL1" s="360"/>
      <c r="AM1" s="361"/>
    </row>
    <row r="2" spans="1:40" ht="90" thickBot="1">
      <c r="A2" s="349" t="s">
        <v>0</v>
      </c>
      <c r="B2" s="350"/>
      <c r="C2" s="17" t="s">
        <v>40</v>
      </c>
      <c r="D2" s="18" t="s">
        <v>111</v>
      </c>
      <c r="E2" s="18" t="s">
        <v>112</v>
      </c>
      <c r="F2" s="18" t="s">
        <v>113</v>
      </c>
      <c r="G2" s="18" t="s">
        <v>114</v>
      </c>
      <c r="H2" s="73" t="s">
        <v>115</v>
      </c>
      <c r="I2" s="67" t="s">
        <v>98</v>
      </c>
      <c r="J2" s="18" t="s">
        <v>116</v>
      </c>
      <c r="K2" s="18" t="s">
        <v>117</v>
      </c>
      <c r="L2" s="18" t="s">
        <v>118</v>
      </c>
      <c r="M2" s="18" t="s">
        <v>119</v>
      </c>
      <c r="N2" s="18" t="s">
        <v>120</v>
      </c>
      <c r="O2" s="18" t="s">
        <v>121</v>
      </c>
      <c r="P2" s="18" t="s">
        <v>123</v>
      </c>
      <c r="Q2" s="18" t="s">
        <v>122</v>
      </c>
      <c r="R2" s="18" t="s">
        <v>124</v>
      </c>
      <c r="S2" s="19" t="s">
        <v>36</v>
      </c>
      <c r="T2" s="62"/>
      <c r="U2" s="356" t="s">
        <v>3</v>
      </c>
      <c r="V2" s="357"/>
      <c r="W2" s="43" t="s">
        <v>40</v>
      </c>
      <c r="X2" s="65" t="s">
        <v>111</v>
      </c>
      <c r="Y2" s="65" t="s">
        <v>112</v>
      </c>
      <c r="Z2" s="65" t="s">
        <v>113</v>
      </c>
      <c r="AA2" s="65" t="s">
        <v>114</v>
      </c>
      <c r="AB2" s="74" t="s">
        <v>115</v>
      </c>
      <c r="AC2" s="75" t="s">
        <v>98</v>
      </c>
      <c r="AD2" s="65" t="s">
        <v>116</v>
      </c>
      <c r="AE2" s="65" t="s">
        <v>117</v>
      </c>
      <c r="AF2" s="65" t="s">
        <v>118</v>
      </c>
      <c r="AG2" s="65" t="s">
        <v>119</v>
      </c>
      <c r="AH2" s="65" t="s">
        <v>120</v>
      </c>
      <c r="AI2" s="65" t="s">
        <v>121</v>
      </c>
      <c r="AJ2" s="65" t="s">
        <v>123</v>
      </c>
      <c r="AK2" s="65" t="s">
        <v>122</v>
      </c>
      <c r="AL2" s="65" t="s">
        <v>124</v>
      </c>
      <c r="AM2" s="84" t="s">
        <v>36</v>
      </c>
      <c r="AN2" s="69"/>
    </row>
    <row r="3" spans="1:40" s="6" customFormat="1" ht="12.75">
      <c r="A3" s="114" t="s">
        <v>4</v>
      </c>
      <c r="B3" s="115" t="s">
        <v>155</v>
      </c>
      <c r="C3" s="56" t="s">
        <v>161</v>
      </c>
      <c r="D3" s="51">
        <v>18</v>
      </c>
      <c r="E3" s="51">
        <v>18</v>
      </c>
      <c r="F3" s="51">
        <v>5</v>
      </c>
      <c r="G3" s="51">
        <v>18</v>
      </c>
      <c r="H3" s="27">
        <v>20</v>
      </c>
      <c r="I3" s="27">
        <v>16</v>
      </c>
      <c r="J3" s="27">
        <v>25</v>
      </c>
      <c r="K3" s="27">
        <v>20</v>
      </c>
      <c r="L3" s="27">
        <v>20</v>
      </c>
      <c r="M3" s="27">
        <v>25</v>
      </c>
      <c r="N3" s="27">
        <v>22</v>
      </c>
      <c r="O3" s="27">
        <v>18</v>
      </c>
      <c r="P3" s="27">
        <v>20</v>
      </c>
      <c r="Q3" s="27">
        <v>8</v>
      </c>
      <c r="R3" s="27">
        <v>20</v>
      </c>
      <c r="S3" s="37">
        <f aca="true" t="shared" si="0" ref="S3:S28">SUM(D3:R3)</f>
        <v>273</v>
      </c>
      <c r="T3" s="90"/>
      <c r="U3" s="122" t="s">
        <v>4</v>
      </c>
      <c r="V3" s="123" t="s">
        <v>14</v>
      </c>
      <c r="W3" s="27" t="s">
        <v>161</v>
      </c>
      <c r="X3" s="23">
        <v>12</v>
      </c>
      <c r="Y3" s="27">
        <v>15</v>
      </c>
      <c r="Z3" s="27">
        <v>15</v>
      </c>
      <c r="AA3" s="27">
        <v>5</v>
      </c>
      <c r="AB3" s="27">
        <v>6</v>
      </c>
      <c r="AC3" s="27">
        <v>15</v>
      </c>
      <c r="AD3" s="27">
        <v>12</v>
      </c>
      <c r="AE3" s="27">
        <v>8</v>
      </c>
      <c r="AF3" s="27">
        <v>10</v>
      </c>
      <c r="AG3" s="27">
        <v>12</v>
      </c>
      <c r="AH3" s="27">
        <v>10</v>
      </c>
      <c r="AI3" s="27">
        <v>5</v>
      </c>
      <c r="AJ3" s="27">
        <v>5</v>
      </c>
      <c r="AK3" s="27">
        <v>15</v>
      </c>
      <c r="AL3" s="27">
        <v>15</v>
      </c>
      <c r="AM3" s="124">
        <f aca="true" t="shared" si="1" ref="AM3:AM11">SUM(X3:AL3)</f>
        <v>160</v>
      </c>
      <c r="AN3" s="90"/>
    </row>
    <row r="4" spans="1:40" s="7" customFormat="1" ht="12.75">
      <c r="A4" s="126" t="s">
        <v>7</v>
      </c>
      <c r="B4" s="85" t="s">
        <v>12</v>
      </c>
      <c r="C4" s="57" t="s">
        <v>159</v>
      </c>
      <c r="D4" s="50">
        <v>25</v>
      </c>
      <c r="E4" s="50">
        <v>22</v>
      </c>
      <c r="F4" s="50">
        <v>22</v>
      </c>
      <c r="G4" s="50">
        <v>16</v>
      </c>
      <c r="H4" s="24">
        <v>5</v>
      </c>
      <c r="I4" s="24">
        <v>15</v>
      </c>
      <c r="J4" s="24">
        <v>16</v>
      </c>
      <c r="K4" s="24">
        <v>25</v>
      </c>
      <c r="L4" s="24">
        <v>5</v>
      </c>
      <c r="M4" s="24">
        <v>22</v>
      </c>
      <c r="N4" s="24">
        <v>5</v>
      </c>
      <c r="O4" s="24">
        <v>12</v>
      </c>
      <c r="P4" s="24">
        <v>18</v>
      </c>
      <c r="Q4" s="24">
        <v>16</v>
      </c>
      <c r="R4" s="24">
        <v>22</v>
      </c>
      <c r="S4" s="26">
        <f t="shared" si="0"/>
        <v>246</v>
      </c>
      <c r="T4" s="90"/>
      <c r="U4" s="110" t="s">
        <v>7</v>
      </c>
      <c r="V4" s="100" t="s">
        <v>26</v>
      </c>
      <c r="W4" s="24" t="s">
        <v>160</v>
      </c>
      <c r="X4" s="20">
        <v>10</v>
      </c>
      <c r="Y4" s="25">
        <v>5</v>
      </c>
      <c r="Z4" s="24">
        <v>5</v>
      </c>
      <c r="AA4" s="24">
        <v>8</v>
      </c>
      <c r="AB4" s="24">
        <v>7</v>
      </c>
      <c r="AC4" s="24">
        <v>12</v>
      </c>
      <c r="AD4" s="24">
        <v>15</v>
      </c>
      <c r="AE4" s="24">
        <v>10</v>
      </c>
      <c r="AF4" s="24">
        <v>15</v>
      </c>
      <c r="AG4" s="24">
        <v>8</v>
      </c>
      <c r="AH4" s="24">
        <v>12</v>
      </c>
      <c r="AI4" s="24">
        <v>8</v>
      </c>
      <c r="AJ4" s="24">
        <v>15</v>
      </c>
      <c r="AK4" s="25">
        <v>12</v>
      </c>
      <c r="AL4" s="24">
        <v>12</v>
      </c>
      <c r="AM4" s="83">
        <f t="shared" si="1"/>
        <v>154</v>
      </c>
      <c r="AN4" s="90"/>
    </row>
    <row r="5" spans="1:40" s="7" customFormat="1" ht="12.75">
      <c r="A5" s="126" t="s">
        <v>10</v>
      </c>
      <c r="B5" s="85" t="s">
        <v>8</v>
      </c>
      <c r="C5" s="57" t="s">
        <v>159</v>
      </c>
      <c r="D5" s="50">
        <v>7</v>
      </c>
      <c r="E5" s="50">
        <v>25</v>
      </c>
      <c r="F5" s="50">
        <v>25</v>
      </c>
      <c r="G5" s="50">
        <v>25</v>
      </c>
      <c r="H5" s="24">
        <v>10</v>
      </c>
      <c r="I5" s="24">
        <v>14</v>
      </c>
      <c r="J5" s="24">
        <v>13</v>
      </c>
      <c r="K5" s="24">
        <v>5</v>
      </c>
      <c r="L5" s="24">
        <v>16</v>
      </c>
      <c r="M5" s="24">
        <v>5</v>
      </c>
      <c r="N5" s="24">
        <v>25</v>
      </c>
      <c r="O5" s="24">
        <v>16</v>
      </c>
      <c r="P5" s="24">
        <v>16</v>
      </c>
      <c r="Q5" s="24">
        <v>22</v>
      </c>
      <c r="R5" s="24">
        <v>18</v>
      </c>
      <c r="S5" s="26">
        <f t="shared" si="0"/>
        <v>242</v>
      </c>
      <c r="T5" s="91"/>
      <c r="U5" s="110" t="s">
        <v>10</v>
      </c>
      <c r="V5" s="100" t="s">
        <v>84</v>
      </c>
      <c r="W5" s="24" t="s">
        <v>160</v>
      </c>
      <c r="X5" s="20">
        <v>5</v>
      </c>
      <c r="Y5" s="25">
        <v>10</v>
      </c>
      <c r="Z5" s="24">
        <v>12</v>
      </c>
      <c r="AA5" s="24">
        <v>15</v>
      </c>
      <c r="AB5" s="24">
        <v>5</v>
      </c>
      <c r="AC5" s="24">
        <v>10</v>
      </c>
      <c r="AD5" s="24">
        <v>8</v>
      </c>
      <c r="AE5" s="24">
        <v>7</v>
      </c>
      <c r="AF5" s="24">
        <v>5</v>
      </c>
      <c r="AG5" s="24">
        <v>15</v>
      </c>
      <c r="AH5" s="24">
        <v>6</v>
      </c>
      <c r="AI5" s="24">
        <v>10</v>
      </c>
      <c r="AJ5" s="24">
        <v>8</v>
      </c>
      <c r="AK5" s="25">
        <v>5</v>
      </c>
      <c r="AL5" s="24">
        <v>8</v>
      </c>
      <c r="AM5" s="83">
        <f t="shared" si="1"/>
        <v>129</v>
      </c>
      <c r="AN5" s="91"/>
    </row>
    <row r="6" spans="1:40" s="7" customFormat="1" ht="12.75">
      <c r="A6" s="140" t="s">
        <v>13</v>
      </c>
      <c r="B6" s="85" t="s">
        <v>28</v>
      </c>
      <c r="C6" s="57" t="s">
        <v>162</v>
      </c>
      <c r="D6" s="50">
        <v>11</v>
      </c>
      <c r="E6" s="50">
        <v>16</v>
      </c>
      <c r="F6" s="50">
        <v>20</v>
      </c>
      <c r="G6" s="50">
        <v>15</v>
      </c>
      <c r="H6" s="24">
        <v>25</v>
      </c>
      <c r="I6" s="24">
        <v>13</v>
      </c>
      <c r="J6" s="24">
        <v>11</v>
      </c>
      <c r="K6" s="24">
        <v>5</v>
      </c>
      <c r="L6" s="24">
        <v>15</v>
      </c>
      <c r="M6" s="24">
        <v>16</v>
      </c>
      <c r="N6" s="24">
        <v>18</v>
      </c>
      <c r="O6" s="24">
        <v>15</v>
      </c>
      <c r="P6" s="24">
        <v>5</v>
      </c>
      <c r="Q6" s="24">
        <v>25</v>
      </c>
      <c r="R6" s="24">
        <v>16</v>
      </c>
      <c r="S6" s="26">
        <f t="shared" si="0"/>
        <v>226</v>
      </c>
      <c r="T6" s="90"/>
      <c r="U6" s="126" t="s">
        <v>13</v>
      </c>
      <c r="V6" s="100" t="s">
        <v>19</v>
      </c>
      <c r="W6" s="24" t="s">
        <v>159</v>
      </c>
      <c r="X6" s="20">
        <v>15</v>
      </c>
      <c r="Y6" s="25">
        <v>5</v>
      </c>
      <c r="Z6" s="24">
        <v>5</v>
      </c>
      <c r="AA6" s="24">
        <v>7</v>
      </c>
      <c r="AB6" s="24">
        <v>15</v>
      </c>
      <c r="AC6" s="24">
        <v>7</v>
      </c>
      <c r="AD6" s="24">
        <v>5</v>
      </c>
      <c r="AE6" s="24">
        <v>6</v>
      </c>
      <c r="AF6" s="24">
        <v>8</v>
      </c>
      <c r="AG6" s="24">
        <v>10</v>
      </c>
      <c r="AH6" s="24">
        <v>5</v>
      </c>
      <c r="AI6" s="24">
        <v>15</v>
      </c>
      <c r="AJ6" s="24">
        <v>12</v>
      </c>
      <c r="AK6" s="25">
        <v>6</v>
      </c>
      <c r="AL6" s="24">
        <v>5</v>
      </c>
      <c r="AM6" s="83">
        <f t="shared" si="1"/>
        <v>126</v>
      </c>
      <c r="AN6" s="91"/>
    </row>
    <row r="7" spans="1:40" s="7" customFormat="1" ht="12.75">
      <c r="A7" s="126" t="s">
        <v>15</v>
      </c>
      <c r="B7" s="85" t="s">
        <v>51</v>
      </c>
      <c r="C7" s="57" t="s">
        <v>161</v>
      </c>
      <c r="D7" s="50">
        <v>6</v>
      </c>
      <c r="E7" s="50">
        <v>12</v>
      </c>
      <c r="F7" s="50">
        <v>12</v>
      </c>
      <c r="G7" s="50">
        <v>20</v>
      </c>
      <c r="H7" s="24">
        <v>13</v>
      </c>
      <c r="I7" s="24">
        <v>22</v>
      </c>
      <c r="J7" s="24">
        <v>12</v>
      </c>
      <c r="K7" s="24">
        <v>16</v>
      </c>
      <c r="L7" s="24">
        <v>10</v>
      </c>
      <c r="M7" s="24">
        <v>18</v>
      </c>
      <c r="N7" s="24">
        <v>9</v>
      </c>
      <c r="O7" s="24">
        <v>5</v>
      </c>
      <c r="P7" s="24">
        <v>22</v>
      </c>
      <c r="Q7" s="24">
        <v>10</v>
      </c>
      <c r="R7" s="24">
        <v>25</v>
      </c>
      <c r="S7" s="26">
        <f t="shared" si="0"/>
        <v>212</v>
      </c>
      <c r="T7" s="91"/>
      <c r="U7" s="110" t="s">
        <v>15</v>
      </c>
      <c r="V7" s="100" t="s">
        <v>6</v>
      </c>
      <c r="W7" s="24" t="s">
        <v>161</v>
      </c>
      <c r="X7" s="20">
        <v>7</v>
      </c>
      <c r="Y7" s="25">
        <v>6</v>
      </c>
      <c r="Z7" s="24">
        <v>8</v>
      </c>
      <c r="AA7" s="24">
        <v>10</v>
      </c>
      <c r="AB7" s="24">
        <v>5</v>
      </c>
      <c r="AC7" s="24">
        <v>6</v>
      </c>
      <c r="AD7" s="24">
        <v>10</v>
      </c>
      <c r="AE7" s="24">
        <v>15</v>
      </c>
      <c r="AF7" s="24">
        <v>12</v>
      </c>
      <c r="AG7" s="24">
        <v>7</v>
      </c>
      <c r="AH7" s="24">
        <v>15</v>
      </c>
      <c r="AI7" s="24">
        <v>6</v>
      </c>
      <c r="AJ7" s="24">
        <v>6</v>
      </c>
      <c r="AK7" s="25">
        <v>7</v>
      </c>
      <c r="AL7" s="24">
        <v>5</v>
      </c>
      <c r="AM7" s="83">
        <f t="shared" si="1"/>
        <v>125</v>
      </c>
      <c r="AN7" s="91"/>
    </row>
    <row r="8" spans="1:40" s="7" customFormat="1" ht="12.75">
      <c r="A8" s="105" t="s">
        <v>16</v>
      </c>
      <c r="B8" s="106" t="s">
        <v>5</v>
      </c>
      <c r="C8" s="76" t="s">
        <v>160</v>
      </c>
      <c r="D8" s="77">
        <v>22</v>
      </c>
      <c r="E8" s="77">
        <v>10</v>
      </c>
      <c r="F8" s="77">
        <v>16</v>
      </c>
      <c r="G8" s="77">
        <v>22</v>
      </c>
      <c r="H8" s="120">
        <v>15</v>
      </c>
      <c r="I8" s="120">
        <v>9</v>
      </c>
      <c r="J8" s="120">
        <v>20</v>
      </c>
      <c r="K8" s="120">
        <v>5</v>
      </c>
      <c r="L8" s="120">
        <v>12</v>
      </c>
      <c r="M8" s="120">
        <v>5</v>
      </c>
      <c r="N8" s="120">
        <v>12</v>
      </c>
      <c r="O8" s="120">
        <v>9</v>
      </c>
      <c r="P8" s="120">
        <v>15</v>
      </c>
      <c r="Q8" s="120">
        <v>20</v>
      </c>
      <c r="R8" s="120">
        <v>11</v>
      </c>
      <c r="S8" s="121">
        <f t="shared" si="0"/>
        <v>203</v>
      </c>
      <c r="T8" s="90"/>
      <c r="U8" s="126" t="s">
        <v>16</v>
      </c>
      <c r="V8" s="100" t="s">
        <v>12</v>
      </c>
      <c r="W8" s="15" t="s">
        <v>159</v>
      </c>
      <c r="X8" s="70">
        <v>5</v>
      </c>
      <c r="Y8" s="34">
        <v>7</v>
      </c>
      <c r="Z8" s="66">
        <v>10</v>
      </c>
      <c r="AA8" s="66">
        <v>6</v>
      </c>
      <c r="AB8" s="66">
        <v>12</v>
      </c>
      <c r="AC8" s="66">
        <v>5</v>
      </c>
      <c r="AD8" s="66">
        <v>5</v>
      </c>
      <c r="AE8" s="66">
        <v>12</v>
      </c>
      <c r="AF8" s="66">
        <v>6</v>
      </c>
      <c r="AG8" s="66">
        <v>6</v>
      </c>
      <c r="AH8" s="66">
        <v>5</v>
      </c>
      <c r="AI8" s="66">
        <v>5</v>
      </c>
      <c r="AJ8" s="66">
        <v>7</v>
      </c>
      <c r="AK8" s="34">
        <v>8</v>
      </c>
      <c r="AL8" s="66">
        <v>10</v>
      </c>
      <c r="AM8" s="83">
        <f t="shared" si="1"/>
        <v>109</v>
      </c>
      <c r="AN8" s="91"/>
    </row>
    <row r="9" spans="1:40" s="7" customFormat="1" ht="12.75">
      <c r="A9" s="126" t="s">
        <v>17</v>
      </c>
      <c r="B9" s="85" t="s">
        <v>21</v>
      </c>
      <c r="C9" s="57" t="s">
        <v>160</v>
      </c>
      <c r="D9" s="50">
        <v>5</v>
      </c>
      <c r="E9" s="50">
        <v>14</v>
      </c>
      <c r="F9" s="50">
        <v>13</v>
      </c>
      <c r="G9" s="50">
        <v>8</v>
      </c>
      <c r="H9" s="24">
        <v>11</v>
      </c>
      <c r="I9" s="24">
        <v>20</v>
      </c>
      <c r="J9" s="24">
        <v>9</v>
      </c>
      <c r="K9" s="24">
        <v>5</v>
      </c>
      <c r="L9" s="24">
        <v>6</v>
      </c>
      <c r="M9" s="24">
        <v>20</v>
      </c>
      <c r="N9" s="24">
        <v>20</v>
      </c>
      <c r="O9" s="24">
        <v>25</v>
      </c>
      <c r="P9" s="24">
        <v>14</v>
      </c>
      <c r="Q9" s="24">
        <v>5</v>
      </c>
      <c r="R9" s="24">
        <v>14</v>
      </c>
      <c r="S9" s="26">
        <f t="shared" si="0"/>
        <v>189</v>
      </c>
      <c r="T9" s="90"/>
      <c r="U9" s="110" t="s">
        <v>17</v>
      </c>
      <c r="V9" s="100" t="s">
        <v>21</v>
      </c>
      <c r="W9" s="24" t="s">
        <v>160</v>
      </c>
      <c r="X9" s="20">
        <v>5</v>
      </c>
      <c r="Y9" s="25">
        <v>12</v>
      </c>
      <c r="Z9" s="24">
        <v>7</v>
      </c>
      <c r="AA9" s="24">
        <v>12</v>
      </c>
      <c r="AB9" s="24">
        <v>10</v>
      </c>
      <c r="AC9" s="24">
        <v>8</v>
      </c>
      <c r="AD9" s="24">
        <v>6</v>
      </c>
      <c r="AE9" s="24">
        <v>5</v>
      </c>
      <c r="AF9" s="24">
        <v>5</v>
      </c>
      <c r="AG9" s="24">
        <v>5</v>
      </c>
      <c r="AH9" s="24">
        <v>8</v>
      </c>
      <c r="AI9" s="24">
        <v>7</v>
      </c>
      <c r="AJ9" s="24">
        <v>5</v>
      </c>
      <c r="AK9" s="25">
        <v>5</v>
      </c>
      <c r="AL9" s="24">
        <v>5</v>
      </c>
      <c r="AM9" s="83">
        <f t="shared" si="1"/>
        <v>105</v>
      </c>
      <c r="AN9" s="91"/>
    </row>
    <row r="10" spans="1:40" s="7" customFormat="1" ht="12.75">
      <c r="A10" s="68" t="s">
        <v>18</v>
      </c>
      <c r="B10" s="85" t="s">
        <v>35</v>
      </c>
      <c r="C10" s="57" t="s">
        <v>160</v>
      </c>
      <c r="D10" s="50">
        <v>20</v>
      </c>
      <c r="E10" s="50">
        <v>15</v>
      </c>
      <c r="F10" s="50">
        <v>18</v>
      </c>
      <c r="G10" s="50">
        <v>13</v>
      </c>
      <c r="H10" s="24">
        <v>16</v>
      </c>
      <c r="I10" s="24">
        <v>5</v>
      </c>
      <c r="J10" s="24">
        <v>10</v>
      </c>
      <c r="K10" s="24">
        <v>7</v>
      </c>
      <c r="L10" s="24">
        <v>18</v>
      </c>
      <c r="M10" s="24">
        <v>14</v>
      </c>
      <c r="N10" s="24">
        <v>15</v>
      </c>
      <c r="O10" s="24">
        <v>5</v>
      </c>
      <c r="P10" s="24">
        <v>5</v>
      </c>
      <c r="Q10" s="24">
        <v>11</v>
      </c>
      <c r="R10" s="24">
        <v>13</v>
      </c>
      <c r="S10" s="26">
        <f t="shared" si="0"/>
        <v>185</v>
      </c>
      <c r="T10" s="90"/>
      <c r="U10" s="140" t="s">
        <v>18</v>
      </c>
      <c r="V10" s="100" t="s">
        <v>9</v>
      </c>
      <c r="W10" s="24" t="s">
        <v>159</v>
      </c>
      <c r="X10" s="20">
        <v>6</v>
      </c>
      <c r="Y10" s="25">
        <v>5</v>
      </c>
      <c r="Z10" s="24">
        <v>5</v>
      </c>
      <c r="AA10" s="24">
        <v>5</v>
      </c>
      <c r="AB10" s="24">
        <v>8</v>
      </c>
      <c r="AC10" s="24">
        <v>5</v>
      </c>
      <c r="AD10" s="24">
        <v>7</v>
      </c>
      <c r="AE10" s="24">
        <v>5</v>
      </c>
      <c r="AF10" s="24">
        <v>5</v>
      </c>
      <c r="AG10" s="24">
        <v>5</v>
      </c>
      <c r="AH10" s="24">
        <v>7</v>
      </c>
      <c r="AI10" s="24">
        <v>5</v>
      </c>
      <c r="AJ10" s="24">
        <v>10</v>
      </c>
      <c r="AK10" s="25">
        <v>10</v>
      </c>
      <c r="AL10" s="24">
        <v>6</v>
      </c>
      <c r="AM10" s="83">
        <f t="shared" si="1"/>
        <v>94</v>
      </c>
      <c r="AN10" s="92"/>
    </row>
    <row r="11" spans="1:40" s="7" customFormat="1" ht="13.5" thickBot="1">
      <c r="A11" s="68" t="s">
        <v>20</v>
      </c>
      <c r="B11" s="85" t="s">
        <v>82</v>
      </c>
      <c r="C11" s="57" t="s">
        <v>160</v>
      </c>
      <c r="D11" s="50">
        <v>13</v>
      </c>
      <c r="E11" s="50">
        <v>5</v>
      </c>
      <c r="F11" s="50">
        <v>9</v>
      </c>
      <c r="G11" s="50">
        <v>14</v>
      </c>
      <c r="H11" s="24">
        <v>18</v>
      </c>
      <c r="I11" s="24">
        <v>5</v>
      </c>
      <c r="J11" s="24">
        <v>7</v>
      </c>
      <c r="K11" s="24">
        <v>18</v>
      </c>
      <c r="L11" s="24">
        <v>25</v>
      </c>
      <c r="M11" s="24">
        <v>5</v>
      </c>
      <c r="N11" s="24">
        <v>16</v>
      </c>
      <c r="O11" s="24">
        <v>22</v>
      </c>
      <c r="P11" s="24">
        <v>11</v>
      </c>
      <c r="Q11" s="24">
        <v>5</v>
      </c>
      <c r="R11" s="24">
        <v>6</v>
      </c>
      <c r="S11" s="26">
        <f t="shared" si="0"/>
        <v>179</v>
      </c>
      <c r="T11" s="93"/>
      <c r="U11" s="315" t="s">
        <v>20</v>
      </c>
      <c r="V11" s="316" t="s">
        <v>5</v>
      </c>
      <c r="W11" s="317" t="s">
        <v>160</v>
      </c>
      <c r="X11" s="318">
        <v>8</v>
      </c>
      <c r="Y11" s="319">
        <v>8</v>
      </c>
      <c r="Z11" s="317">
        <v>6</v>
      </c>
      <c r="AA11" s="317">
        <v>5</v>
      </c>
      <c r="AB11" s="317">
        <v>5</v>
      </c>
      <c r="AC11" s="317">
        <v>5</v>
      </c>
      <c r="AD11" s="317">
        <v>5</v>
      </c>
      <c r="AE11" s="317">
        <v>5</v>
      </c>
      <c r="AF11" s="317">
        <v>7</v>
      </c>
      <c r="AG11" s="317">
        <v>5</v>
      </c>
      <c r="AH11" s="317">
        <v>5</v>
      </c>
      <c r="AI11" s="317">
        <v>12</v>
      </c>
      <c r="AJ11" s="317">
        <v>5</v>
      </c>
      <c r="AK11" s="319">
        <v>5</v>
      </c>
      <c r="AL11" s="317">
        <v>7</v>
      </c>
      <c r="AM11" s="320">
        <f t="shared" si="1"/>
        <v>93</v>
      </c>
      <c r="AN11" s="63"/>
    </row>
    <row r="12" spans="1:40" s="7" customFormat="1" ht="12.75">
      <c r="A12" s="68" t="s">
        <v>22</v>
      </c>
      <c r="B12" s="85" t="s">
        <v>26</v>
      </c>
      <c r="C12" s="57" t="s">
        <v>160</v>
      </c>
      <c r="D12" s="50">
        <v>16</v>
      </c>
      <c r="E12" s="50">
        <v>11</v>
      </c>
      <c r="F12" s="50">
        <v>14</v>
      </c>
      <c r="G12" s="50">
        <v>5</v>
      </c>
      <c r="H12" s="24">
        <v>22</v>
      </c>
      <c r="I12" s="24">
        <v>18</v>
      </c>
      <c r="J12" s="24">
        <v>5</v>
      </c>
      <c r="K12" s="24">
        <v>22</v>
      </c>
      <c r="L12" s="24">
        <v>5</v>
      </c>
      <c r="M12" s="24">
        <v>11</v>
      </c>
      <c r="N12" s="24">
        <v>5</v>
      </c>
      <c r="O12" s="24">
        <v>5</v>
      </c>
      <c r="P12" s="24">
        <v>10</v>
      </c>
      <c r="Q12" s="24">
        <v>14</v>
      </c>
      <c r="R12" s="24">
        <v>5</v>
      </c>
      <c r="S12" s="26">
        <f t="shared" si="0"/>
        <v>168</v>
      </c>
      <c r="T12" s="90"/>
      <c r="U12" s="45"/>
      <c r="V12" s="46"/>
      <c r="W12" s="45"/>
      <c r="X12" s="5"/>
      <c r="Y12" s="47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63"/>
    </row>
    <row r="13" spans="1:40" s="7" customFormat="1" ht="12.75">
      <c r="A13" s="68" t="s">
        <v>24</v>
      </c>
      <c r="B13" s="85" t="s">
        <v>23</v>
      </c>
      <c r="C13" s="57" t="s">
        <v>159</v>
      </c>
      <c r="D13" s="50">
        <v>5</v>
      </c>
      <c r="E13" s="50">
        <v>5</v>
      </c>
      <c r="F13" s="50">
        <v>5</v>
      </c>
      <c r="G13" s="50">
        <v>6</v>
      </c>
      <c r="H13" s="24">
        <v>14</v>
      </c>
      <c r="I13" s="24">
        <v>6</v>
      </c>
      <c r="J13" s="24">
        <v>22</v>
      </c>
      <c r="K13" s="24">
        <v>13</v>
      </c>
      <c r="L13" s="24">
        <v>5</v>
      </c>
      <c r="M13" s="24">
        <v>5</v>
      </c>
      <c r="N13" s="24">
        <v>13</v>
      </c>
      <c r="O13" s="24">
        <v>10</v>
      </c>
      <c r="P13" s="24">
        <v>25</v>
      </c>
      <c r="Q13" s="24">
        <v>18</v>
      </c>
      <c r="R13" s="24">
        <v>10</v>
      </c>
      <c r="S13" s="26">
        <f t="shared" si="0"/>
        <v>162</v>
      </c>
      <c r="T13" s="90"/>
      <c r="U13" s="45"/>
      <c r="AN13" s="8"/>
    </row>
    <row r="14" spans="1:40" s="7" customFormat="1" ht="12.75">
      <c r="A14" s="68" t="s">
        <v>25</v>
      </c>
      <c r="B14" s="85" t="s">
        <v>11</v>
      </c>
      <c r="C14" s="57" t="s">
        <v>162</v>
      </c>
      <c r="D14" s="50">
        <v>10</v>
      </c>
      <c r="E14" s="50">
        <v>5</v>
      </c>
      <c r="F14" s="50">
        <v>5</v>
      </c>
      <c r="G14" s="50">
        <v>5</v>
      </c>
      <c r="H14" s="24">
        <v>9</v>
      </c>
      <c r="I14" s="24">
        <v>25</v>
      </c>
      <c r="J14" s="24">
        <v>15</v>
      </c>
      <c r="K14" s="24">
        <v>12</v>
      </c>
      <c r="L14" s="24">
        <v>5</v>
      </c>
      <c r="M14" s="24">
        <v>13</v>
      </c>
      <c r="N14" s="24">
        <v>14</v>
      </c>
      <c r="O14" s="24">
        <v>13</v>
      </c>
      <c r="P14" s="24">
        <v>6</v>
      </c>
      <c r="Q14" s="24">
        <v>5</v>
      </c>
      <c r="R14" s="24">
        <v>12</v>
      </c>
      <c r="S14" s="26">
        <f t="shared" si="0"/>
        <v>154</v>
      </c>
      <c r="T14" s="90"/>
      <c r="AN14" s="8"/>
    </row>
    <row r="15" spans="1:40" s="7" customFormat="1" ht="12.75">
      <c r="A15" s="68" t="s">
        <v>27</v>
      </c>
      <c r="B15" s="108" t="s">
        <v>50</v>
      </c>
      <c r="C15" s="57" t="s">
        <v>161</v>
      </c>
      <c r="D15" s="50">
        <v>5</v>
      </c>
      <c r="E15" s="50">
        <v>13</v>
      </c>
      <c r="F15" s="50">
        <v>15</v>
      </c>
      <c r="G15" s="50">
        <v>5</v>
      </c>
      <c r="H15" s="24">
        <v>12</v>
      </c>
      <c r="I15" s="24">
        <v>11</v>
      </c>
      <c r="J15" s="24">
        <v>5</v>
      </c>
      <c r="K15" s="24">
        <v>11</v>
      </c>
      <c r="L15" s="24">
        <v>11</v>
      </c>
      <c r="M15" s="24">
        <v>6</v>
      </c>
      <c r="N15" s="24">
        <v>5</v>
      </c>
      <c r="O15" s="24">
        <v>20</v>
      </c>
      <c r="P15" s="24">
        <v>9</v>
      </c>
      <c r="Q15" s="24">
        <v>5</v>
      </c>
      <c r="R15" s="24">
        <v>15</v>
      </c>
      <c r="S15" s="26">
        <f t="shared" si="0"/>
        <v>148</v>
      </c>
      <c r="T15" s="90"/>
      <c r="AN15" s="35"/>
    </row>
    <row r="16" spans="1:40" s="7" customFormat="1" ht="12.75">
      <c r="A16" s="68" t="s">
        <v>29</v>
      </c>
      <c r="B16" s="85" t="s">
        <v>90</v>
      </c>
      <c r="C16" s="57" t="s">
        <v>160</v>
      </c>
      <c r="D16" s="50">
        <v>9</v>
      </c>
      <c r="E16" s="50">
        <v>20</v>
      </c>
      <c r="F16" s="50">
        <v>5</v>
      </c>
      <c r="G16" s="50">
        <v>12</v>
      </c>
      <c r="H16" s="24">
        <v>7</v>
      </c>
      <c r="I16" s="24">
        <v>12</v>
      </c>
      <c r="J16" s="24">
        <v>6</v>
      </c>
      <c r="K16" s="24">
        <v>5</v>
      </c>
      <c r="L16" s="24">
        <v>22</v>
      </c>
      <c r="M16" s="24">
        <v>5</v>
      </c>
      <c r="N16" s="24">
        <v>5</v>
      </c>
      <c r="O16" s="24">
        <v>11</v>
      </c>
      <c r="P16" s="24">
        <v>5</v>
      </c>
      <c r="Q16" s="24">
        <v>15</v>
      </c>
      <c r="R16" s="24">
        <v>7</v>
      </c>
      <c r="S16" s="26">
        <f t="shared" si="0"/>
        <v>146</v>
      </c>
      <c r="T16" s="90"/>
      <c r="U16" s="40"/>
      <c r="AN16" s="35"/>
    </row>
    <row r="17" spans="1:40" s="7" customFormat="1" ht="12.75">
      <c r="A17" s="68" t="s">
        <v>30</v>
      </c>
      <c r="B17" s="108" t="s">
        <v>87</v>
      </c>
      <c r="C17" s="57" t="s">
        <v>163</v>
      </c>
      <c r="D17" s="50">
        <v>5</v>
      </c>
      <c r="E17" s="50">
        <v>9</v>
      </c>
      <c r="F17" s="50">
        <v>11</v>
      </c>
      <c r="G17" s="50">
        <v>5</v>
      </c>
      <c r="H17" s="24">
        <v>8</v>
      </c>
      <c r="I17" s="24">
        <v>10</v>
      </c>
      <c r="J17" s="24">
        <v>14</v>
      </c>
      <c r="K17" s="24">
        <v>15</v>
      </c>
      <c r="L17" s="24">
        <v>13</v>
      </c>
      <c r="M17" s="24">
        <v>5</v>
      </c>
      <c r="N17" s="24">
        <v>10</v>
      </c>
      <c r="O17" s="24">
        <v>5</v>
      </c>
      <c r="P17" s="24">
        <v>13</v>
      </c>
      <c r="Q17" s="24">
        <v>13</v>
      </c>
      <c r="R17" s="24">
        <v>8</v>
      </c>
      <c r="S17" s="26">
        <f t="shared" si="0"/>
        <v>144</v>
      </c>
      <c r="T17" s="91"/>
      <c r="AN17" s="35"/>
    </row>
    <row r="18" spans="1:40" s="7" customFormat="1" ht="12.75">
      <c r="A18" s="68" t="s">
        <v>31</v>
      </c>
      <c r="B18" s="85" t="s">
        <v>84</v>
      </c>
      <c r="C18" s="57" t="s">
        <v>160</v>
      </c>
      <c r="D18" s="50">
        <v>12</v>
      </c>
      <c r="E18" s="50">
        <v>7</v>
      </c>
      <c r="F18" s="50">
        <v>10</v>
      </c>
      <c r="G18" s="50">
        <v>10</v>
      </c>
      <c r="H18" s="24">
        <v>5</v>
      </c>
      <c r="I18" s="24">
        <v>5</v>
      </c>
      <c r="J18" s="24">
        <v>18</v>
      </c>
      <c r="K18" s="24">
        <v>5</v>
      </c>
      <c r="L18" s="24">
        <v>8</v>
      </c>
      <c r="M18" s="24">
        <v>10</v>
      </c>
      <c r="N18" s="24">
        <v>6</v>
      </c>
      <c r="O18" s="24">
        <v>9</v>
      </c>
      <c r="P18" s="24">
        <v>5</v>
      </c>
      <c r="Q18" s="24">
        <v>6</v>
      </c>
      <c r="R18" s="24">
        <v>9</v>
      </c>
      <c r="S18" s="26">
        <f t="shared" si="0"/>
        <v>125</v>
      </c>
      <c r="T18" s="90"/>
      <c r="AN18" s="35"/>
    </row>
    <row r="19" spans="1:40" s="7" customFormat="1" ht="12.75">
      <c r="A19" s="68" t="s">
        <v>37</v>
      </c>
      <c r="B19" s="85" t="s">
        <v>6</v>
      </c>
      <c r="C19" s="57" t="s">
        <v>161</v>
      </c>
      <c r="D19" s="50">
        <v>5</v>
      </c>
      <c r="E19" s="50">
        <v>6</v>
      </c>
      <c r="F19" s="50">
        <v>5</v>
      </c>
      <c r="G19" s="50">
        <v>11</v>
      </c>
      <c r="H19" s="24">
        <v>5</v>
      </c>
      <c r="I19" s="24">
        <v>5</v>
      </c>
      <c r="J19" s="24">
        <v>5</v>
      </c>
      <c r="K19" s="24">
        <v>9</v>
      </c>
      <c r="L19" s="24">
        <v>5</v>
      </c>
      <c r="M19" s="24">
        <v>5</v>
      </c>
      <c r="N19" s="24">
        <v>8</v>
      </c>
      <c r="O19" s="24">
        <v>14</v>
      </c>
      <c r="P19" s="24">
        <v>12</v>
      </c>
      <c r="Q19" s="24">
        <v>5</v>
      </c>
      <c r="R19" s="24">
        <v>5</v>
      </c>
      <c r="S19" s="26">
        <f t="shared" si="0"/>
        <v>105</v>
      </c>
      <c r="T19" s="90"/>
      <c r="AN19" s="35"/>
    </row>
    <row r="20" spans="1:40" s="7" customFormat="1" ht="12.75">
      <c r="A20" s="68" t="s">
        <v>38</v>
      </c>
      <c r="B20" s="85" t="s">
        <v>86</v>
      </c>
      <c r="C20" s="57" t="s">
        <v>161</v>
      </c>
      <c r="D20" s="50">
        <v>14</v>
      </c>
      <c r="E20" s="50">
        <v>8</v>
      </c>
      <c r="F20" s="50">
        <v>5</v>
      </c>
      <c r="G20" s="50">
        <v>5</v>
      </c>
      <c r="H20" s="24">
        <v>5</v>
      </c>
      <c r="I20" s="24">
        <v>8</v>
      </c>
      <c r="J20" s="24">
        <v>8</v>
      </c>
      <c r="K20" s="24">
        <v>10</v>
      </c>
      <c r="L20" s="24">
        <v>5</v>
      </c>
      <c r="M20" s="24">
        <v>8</v>
      </c>
      <c r="N20" s="24">
        <v>5</v>
      </c>
      <c r="O20" s="24">
        <v>5</v>
      </c>
      <c r="P20" s="24">
        <v>5</v>
      </c>
      <c r="Q20" s="24">
        <v>7</v>
      </c>
      <c r="R20" s="24">
        <v>5</v>
      </c>
      <c r="S20" s="26">
        <f t="shared" si="0"/>
        <v>103</v>
      </c>
      <c r="T20" s="90"/>
      <c r="AN20" s="35"/>
    </row>
    <row r="21" spans="1:40" s="7" customFormat="1" ht="12.75">
      <c r="A21" s="68" t="s">
        <v>46</v>
      </c>
      <c r="B21" s="85" t="s">
        <v>92</v>
      </c>
      <c r="C21" s="57" t="s">
        <v>160</v>
      </c>
      <c r="D21" s="50">
        <v>15</v>
      </c>
      <c r="E21" s="50">
        <v>5</v>
      </c>
      <c r="F21" s="50">
        <v>5</v>
      </c>
      <c r="G21" s="50">
        <v>5</v>
      </c>
      <c r="H21" s="24">
        <v>5</v>
      </c>
      <c r="I21" s="24">
        <v>5</v>
      </c>
      <c r="J21" s="24">
        <v>5</v>
      </c>
      <c r="K21" s="24">
        <v>5</v>
      </c>
      <c r="L21" s="24">
        <v>5</v>
      </c>
      <c r="M21" s="24">
        <v>15</v>
      </c>
      <c r="N21" s="24">
        <v>11</v>
      </c>
      <c r="O21" s="24">
        <v>5</v>
      </c>
      <c r="P21" s="24">
        <v>5</v>
      </c>
      <c r="Q21" s="24">
        <v>5</v>
      </c>
      <c r="R21" s="24">
        <v>5</v>
      </c>
      <c r="S21" s="26">
        <f t="shared" si="0"/>
        <v>101</v>
      </c>
      <c r="T21" s="90"/>
      <c r="AN21" s="8"/>
    </row>
    <row r="22" spans="1:40" s="7" customFormat="1" ht="12.75">
      <c r="A22" s="68" t="s">
        <v>45</v>
      </c>
      <c r="B22" s="85" t="s">
        <v>39</v>
      </c>
      <c r="C22" s="57" t="s">
        <v>162</v>
      </c>
      <c r="D22" s="50">
        <v>5</v>
      </c>
      <c r="E22" s="50">
        <v>5</v>
      </c>
      <c r="F22" s="50">
        <v>5</v>
      </c>
      <c r="G22" s="50">
        <v>5</v>
      </c>
      <c r="H22" s="24">
        <v>5</v>
      </c>
      <c r="I22" s="24">
        <v>5</v>
      </c>
      <c r="J22" s="24">
        <v>5</v>
      </c>
      <c r="K22" s="24">
        <v>5</v>
      </c>
      <c r="L22" s="24">
        <v>7</v>
      </c>
      <c r="M22" s="24">
        <v>9</v>
      </c>
      <c r="N22" s="24">
        <v>7</v>
      </c>
      <c r="O22" s="24">
        <v>7</v>
      </c>
      <c r="P22" s="24">
        <v>5</v>
      </c>
      <c r="Q22" s="24">
        <v>12</v>
      </c>
      <c r="R22" s="24">
        <v>5</v>
      </c>
      <c r="S22" s="26">
        <f t="shared" si="0"/>
        <v>92</v>
      </c>
      <c r="T22" s="91"/>
      <c r="AN22" s="8"/>
    </row>
    <row r="23" spans="1:40" s="7" customFormat="1" ht="12.75">
      <c r="A23" s="68" t="s">
        <v>33</v>
      </c>
      <c r="B23" s="85" t="s">
        <v>32</v>
      </c>
      <c r="C23" s="57" t="s">
        <v>163</v>
      </c>
      <c r="D23" s="50">
        <v>5</v>
      </c>
      <c r="E23" s="50">
        <v>5</v>
      </c>
      <c r="F23" s="50">
        <v>8</v>
      </c>
      <c r="G23" s="50">
        <v>5</v>
      </c>
      <c r="H23" s="24">
        <v>5</v>
      </c>
      <c r="I23" s="24">
        <v>5</v>
      </c>
      <c r="J23" s="24">
        <v>5</v>
      </c>
      <c r="K23" s="24">
        <v>6</v>
      </c>
      <c r="L23" s="24">
        <v>5</v>
      </c>
      <c r="M23" s="24">
        <v>12</v>
      </c>
      <c r="N23" s="24">
        <v>5</v>
      </c>
      <c r="O23" s="24">
        <v>5</v>
      </c>
      <c r="P23" s="24">
        <v>8</v>
      </c>
      <c r="Q23" s="24">
        <v>5</v>
      </c>
      <c r="R23" s="24">
        <v>5</v>
      </c>
      <c r="S23" s="26">
        <f t="shared" si="0"/>
        <v>89</v>
      </c>
      <c r="T23" s="90"/>
      <c r="Z23" s="49"/>
      <c r="AM23" s="8"/>
      <c r="AN23" s="8"/>
    </row>
    <row r="24" spans="1:40" s="7" customFormat="1" ht="12.75">
      <c r="A24" s="68" t="s">
        <v>42</v>
      </c>
      <c r="B24" s="108" t="s">
        <v>34</v>
      </c>
      <c r="C24" s="57" t="s">
        <v>161</v>
      </c>
      <c r="D24" s="50">
        <v>8</v>
      </c>
      <c r="E24" s="50">
        <v>5</v>
      </c>
      <c r="F24" s="50">
        <v>5</v>
      </c>
      <c r="G24" s="50">
        <v>5</v>
      </c>
      <c r="H24" s="24">
        <v>6</v>
      </c>
      <c r="I24" s="24">
        <v>5</v>
      </c>
      <c r="J24" s="24">
        <v>5</v>
      </c>
      <c r="K24" s="24">
        <v>8</v>
      </c>
      <c r="L24" s="24">
        <v>5</v>
      </c>
      <c r="M24" s="24">
        <v>5</v>
      </c>
      <c r="N24" s="24">
        <v>5</v>
      </c>
      <c r="O24" s="24">
        <v>5</v>
      </c>
      <c r="P24" s="24">
        <v>7</v>
      </c>
      <c r="Q24" s="24">
        <v>9</v>
      </c>
      <c r="R24" s="24">
        <v>5</v>
      </c>
      <c r="S24" s="26">
        <f t="shared" si="0"/>
        <v>88</v>
      </c>
      <c r="T24" s="90"/>
      <c r="U24" s="40"/>
      <c r="V24" s="48"/>
      <c r="W24" s="49"/>
      <c r="X24" s="49"/>
      <c r="Y24" s="49"/>
      <c r="Z24" s="49"/>
      <c r="AM24" s="8"/>
      <c r="AN24" s="8"/>
    </row>
    <row r="25" spans="1:40" s="7" customFormat="1" ht="12.75">
      <c r="A25" s="68" t="s">
        <v>47</v>
      </c>
      <c r="B25" s="85" t="s">
        <v>158</v>
      </c>
      <c r="C25" s="57" t="s">
        <v>163</v>
      </c>
      <c r="D25" s="50">
        <v>5</v>
      </c>
      <c r="E25" s="50">
        <v>5</v>
      </c>
      <c r="F25" s="50">
        <v>6</v>
      </c>
      <c r="G25" s="50">
        <v>9</v>
      </c>
      <c r="H25" s="24">
        <v>5</v>
      </c>
      <c r="I25" s="24">
        <v>7</v>
      </c>
      <c r="J25" s="24">
        <v>5</v>
      </c>
      <c r="K25" s="24">
        <v>5</v>
      </c>
      <c r="L25" s="24">
        <v>9</v>
      </c>
      <c r="M25" s="24">
        <v>5</v>
      </c>
      <c r="N25" s="24">
        <v>5</v>
      </c>
      <c r="O25" s="24">
        <v>5</v>
      </c>
      <c r="P25" s="24">
        <v>5</v>
      </c>
      <c r="Q25" s="24">
        <v>5</v>
      </c>
      <c r="R25" s="24">
        <v>5</v>
      </c>
      <c r="S25" s="26">
        <f t="shared" si="0"/>
        <v>86</v>
      </c>
      <c r="T25" s="90"/>
      <c r="U25" s="40"/>
      <c r="V25" s="48"/>
      <c r="W25" s="49"/>
      <c r="X25" s="49"/>
      <c r="Y25" s="49"/>
      <c r="Z25" s="49"/>
      <c r="AM25" s="8"/>
      <c r="AN25" s="8"/>
    </row>
    <row r="26" spans="1:40" s="7" customFormat="1" ht="12.75">
      <c r="A26" s="68" t="s">
        <v>49</v>
      </c>
      <c r="B26" s="85" t="s">
        <v>157</v>
      </c>
      <c r="C26" s="57" t="s">
        <v>160</v>
      </c>
      <c r="D26" s="50">
        <v>5</v>
      </c>
      <c r="E26" s="50">
        <v>5</v>
      </c>
      <c r="F26" s="50">
        <v>7</v>
      </c>
      <c r="G26" s="50">
        <v>5</v>
      </c>
      <c r="H26" s="24">
        <v>5</v>
      </c>
      <c r="I26" s="24">
        <v>5</v>
      </c>
      <c r="J26" s="24">
        <v>5</v>
      </c>
      <c r="K26" s="24">
        <v>14</v>
      </c>
      <c r="L26" s="24">
        <v>14</v>
      </c>
      <c r="M26" s="24">
        <v>5</v>
      </c>
      <c r="N26" s="24">
        <v>5</v>
      </c>
      <c r="O26" s="24">
        <v>5</v>
      </c>
      <c r="P26" s="24">
        <v>0</v>
      </c>
      <c r="Q26" s="24">
        <v>0</v>
      </c>
      <c r="R26" s="24">
        <v>0</v>
      </c>
      <c r="S26" s="26">
        <f t="shared" si="0"/>
        <v>80</v>
      </c>
      <c r="T26" s="90"/>
      <c r="AM26" s="8"/>
      <c r="AN26" s="8"/>
    </row>
    <row r="27" spans="1:40" s="7" customFormat="1" ht="12.75">
      <c r="A27" s="68" t="s">
        <v>52</v>
      </c>
      <c r="B27" s="85" t="s">
        <v>91</v>
      </c>
      <c r="C27" s="57" t="s">
        <v>162</v>
      </c>
      <c r="D27" s="50">
        <v>5</v>
      </c>
      <c r="E27" s="50">
        <v>5</v>
      </c>
      <c r="F27" s="50">
        <v>5</v>
      </c>
      <c r="G27" s="50">
        <v>7</v>
      </c>
      <c r="H27" s="24">
        <v>5</v>
      </c>
      <c r="I27" s="24">
        <v>5</v>
      </c>
      <c r="J27" s="24">
        <v>5</v>
      </c>
      <c r="K27" s="24">
        <v>5</v>
      </c>
      <c r="L27" s="24">
        <v>5</v>
      </c>
      <c r="M27" s="24">
        <v>5</v>
      </c>
      <c r="N27" s="24">
        <v>5</v>
      </c>
      <c r="O27" s="24">
        <v>6</v>
      </c>
      <c r="P27" s="24">
        <v>5</v>
      </c>
      <c r="Q27" s="24">
        <v>5</v>
      </c>
      <c r="R27" s="24">
        <v>5</v>
      </c>
      <c r="S27" s="26">
        <f t="shared" si="0"/>
        <v>78</v>
      </c>
      <c r="T27" s="91"/>
      <c r="AM27" s="8"/>
      <c r="AN27" s="8"/>
    </row>
    <row r="28" spans="1:39" ht="13.5" thickBot="1">
      <c r="A28" s="72" t="s">
        <v>53</v>
      </c>
      <c r="B28" s="102" t="s">
        <v>85</v>
      </c>
      <c r="C28" s="58" t="s">
        <v>163</v>
      </c>
      <c r="D28" s="52">
        <v>5</v>
      </c>
      <c r="E28" s="52">
        <v>5</v>
      </c>
      <c r="F28" s="52">
        <v>5</v>
      </c>
      <c r="G28" s="52">
        <v>5</v>
      </c>
      <c r="H28" s="28">
        <v>5</v>
      </c>
      <c r="I28" s="28">
        <v>5</v>
      </c>
      <c r="J28" s="28">
        <v>5</v>
      </c>
      <c r="K28" s="28">
        <v>5</v>
      </c>
      <c r="L28" s="28">
        <v>5</v>
      </c>
      <c r="M28" s="28">
        <v>7</v>
      </c>
      <c r="N28" s="28">
        <v>5</v>
      </c>
      <c r="O28" s="28">
        <v>5</v>
      </c>
      <c r="P28" s="28">
        <v>5</v>
      </c>
      <c r="Q28" s="28">
        <v>5</v>
      </c>
      <c r="R28" s="28">
        <v>5</v>
      </c>
      <c r="S28" s="38">
        <f t="shared" si="0"/>
        <v>77</v>
      </c>
      <c r="T28" s="91"/>
      <c r="V28" s="7"/>
      <c r="W28" s="9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8"/>
    </row>
    <row r="29" spans="1:26" ht="13.5" thickBot="1">
      <c r="A29" s="79"/>
      <c r="B29" s="2"/>
      <c r="C29" s="3"/>
      <c r="D29" s="3"/>
      <c r="E29" s="3"/>
      <c r="F29" s="3"/>
      <c r="G29" s="3"/>
      <c r="H29" s="2"/>
      <c r="I29" s="2"/>
      <c r="J29" s="3"/>
      <c r="K29" s="3"/>
      <c r="L29" s="45"/>
      <c r="M29" s="3"/>
      <c r="N29" s="3"/>
      <c r="O29" s="2"/>
      <c r="P29" s="3"/>
      <c r="Q29" s="3"/>
      <c r="R29" s="3"/>
      <c r="S29" s="3"/>
      <c r="V29" s="7"/>
      <c r="W29" s="9"/>
      <c r="Z29" s="7"/>
    </row>
    <row r="30" spans="1:39" ht="18.75" thickBot="1">
      <c r="A30" s="353" t="s">
        <v>108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5"/>
      <c r="U30" s="358" t="s">
        <v>109</v>
      </c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60"/>
      <c r="AJ30" s="360"/>
      <c r="AK30" s="360"/>
      <c r="AL30" s="360"/>
      <c r="AM30" s="361"/>
    </row>
    <row r="31" spans="1:39" ht="90" thickBot="1">
      <c r="A31" s="349" t="s">
        <v>0</v>
      </c>
      <c r="B31" s="350"/>
      <c r="C31" s="17" t="s">
        <v>40</v>
      </c>
      <c r="D31" s="18" t="s">
        <v>94</v>
      </c>
      <c r="E31" s="18" t="s">
        <v>89</v>
      </c>
      <c r="F31" s="18" t="s">
        <v>95</v>
      </c>
      <c r="G31" s="18" t="s">
        <v>96</v>
      </c>
      <c r="H31" s="73" t="s">
        <v>97</v>
      </c>
      <c r="I31" s="67" t="s">
        <v>98</v>
      </c>
      <c r="J31" s="18" t="s">
        <v>99</v>
      </c>
      <c r="K31" s="18" t="s">
        <v>100</v>
      </c>
      <c r="L31" s="18" t="s">
        <v>101</v>
      </c>
      <c r="M31" s="18" t="s">
        <v>102</v>
      </c>
      <c r="N31" s="18" t="s">
        <v>103</v>
      </c>
      <c r="O31" s="18" t="s">
        <v>105</v>
      </c>
      <c r="P31" s="18" t="s">
        <v>106</v>
      </c>
      <c r="Q31" s="18" t="s">
        <v>104</v>
      </c>
      <c r="R31" s="18" t="s">
        <v>107</v>
      </c>
      <c r="S31" s="19" t="s">
        <v>83</v>
      </c>
      <c r="U31" s="351" t="s">
        <v>3</v>
      </c>
      <c r="V31" s="352"/>
      <c r="W31" s="17" t="s">
        <v>40</v>
      </c>
      <c r="X31" s="18" t="s">
        <v>94</v>
      </c>
      <c r="Y31" s="18" t="s">
        <v>89</v>
      </c>
      <c r="Z31" s="18" t="s">
        <v>95</v>
      </c>
      <c r="AA31" s="18" t="s">
        <v>96</v>
      </c>
      <c r="AB31" s="73" t="s">
        <v>97</v>
      </c>
      <c r="AC31" s="67" t="s">
        <v>98</v>
      </c>
      <c r="AD31" s="18" t="s">
        <v>99</v>
      </c>
      <c r="AE31" s="18" t="s">
        <v>100</v>
      </c>
      <c r="AF31" s="18" t="s">
        <v>101</v>
      </c>
      <c r="AG31" s="18" t="s">
        <v>102</v>
      </c>
      <c r="AH31" s="18" t="s">
        <v>103</v>
      </c>
      <c r="AI31" s="18" t="s">
        <v>105</v>
      </c>
      <c r="AJ31" s="18" t="s">
        <v>106</v>
      </c>
      <c r="AK31" s="18" t="s">
        <v>104</v>
      </c>
      <c r="AL31" s="18" t="s">
        <v>107</v>
      </c>
      <c r="AM31" s="19" t="s">
        <v>83</v>
      </c>
    </row>
    <row r="32" spans="1:39" ht="12.75">
      <c r="A32" s="114" t="s">
        <v>4</v>
      </c>
      <c r="B32" s="115" t="s">
        <v>155</v>
      </c>
      <c r="C32" s="56" t="s">
        <v>161</v>
      </c>
      <c r="D32" s="300">
        <v>400</v>
      </c>
      <c r="E32" s="300">
        <v>400</v>
      </c>
      <c r="F32" s="300">
        <v>0</v>
      </c>
      <c r="G32" s="300">
        <v>400</v>
      </c>
      <c r="H32" s="301">
        <v>500</v>
      </c>
      <c r="I32" s="301">
        <v>350</v>
      </c>
      <c r="J32" s="301">
        <v>700</v>
      </c>
      <c r="K32" s="301">
        <v>500</v>
      </c>
      <c r="L32" s="301">
        <v>500</v>
      </c>
      <c r="M32" s="301">
        <v>700</v>
      </c>
      <c r="N32" s="301">
        <v>600</v>
      </c>
      <c r="O32" s="301">
        <v>400</v>
      </c>
      <c r="P32" s="301">
        <v>500</v>
      </c>
      <c r="Q32" s="301">
        <v>0</v>
      </c>
      <c r="R32" s="301">
        <v>500</v>
      </c>
      <c r="S32" s="37">
        <f aca="true" t="shared" si="2" ref="S32:S57">SUM(D32:R32)</f>
        <v>6450</v>
      </c>
      <c r="U32" s="122" t="s">
        <v>4</v>
      </c>
      <c r="V32" s="123" t="s">
        <v>14</v>
      </c>
      <c r="W32" s="27" t="s">
        <v>161</v>
      </c>
      <c r="X32" s="308">
        <v>200</v>
      </c>
      <c r="Y32" s="301">
        <v>300</v>
      </c>
      <c r="Z32" s="301">
        <v>300</v>
      </c>
      <c r="AA32" s="301">
        <v>0</v>
      </c>
      <c r="AB32" s="301">
        <v>0</v>
      </c>
      <c r="AC32" s="301">
        <v>300</v>
      </c>
      <c r="AD32" s="301">
        <v>200</v>
      </c>
      <c r="AE32" s="301">
        <v>50</v>
      </c>
      <c r="AF32" s="301">
        <v>100</v>
      </c>
      <c r="AG32" s="301">
        <v>200</v>
      </c>
      <c r="AH32" s="301">
        <v>100</v>
      </c>
      <c r="AI32" s="301">
        <v>0</v>
      </c>
      <c r="AJ32" s="301">
        <v>0</v>
      </c>
      <c r="AK32" s="301">
        <v>300</v>
      </c>
      <c r="AL32" s="301">
        <v>300</v>
      </c>
      <c r="AM32" s="124">
        <f aca="true" t="shared" si="3" ref="AM32:AM40">SUM(X32:AL32)</f>
        <v>2350</v>
      </c>
    </row>
    <row r="33" spans="1:39" ht="12.75">
      <c r="A33" s="126" t="s">
        <v>7</v>
      </c>
      <c r="B33" s="85" t="s">
        <v>12</v>
      </c>
      <c r="C33" s="57" t="s">
        <v>159</v>
      </c>
      <c r="D33" s="302">
        <v>700</v>
      </c>
      <c r="E33" s="302">
        <v>600</v>
      </c>
      <c r="F33" s="302">
        <v>600</v>
      </c>
      <c r="G33" s="302">
        <v>350</v>
      </c>
      <c r="H33" s="303">
        <v>0</v>
      </c>
      <c r="I33" s="303">
        <v>300</v>
      </c>
      <c r="J33" s="303">
        <v>350</v>
      </c>
      <c r="K33" s="303">
        <v>700</v>
      </c>
      <c r="L33" s="303">
        <v>0</v>
      </c>
      <c r="M33" s="303">
        <v>600</v>
      </c>
      <c r="N33" s="303">
        <v>0</v>
      </c>
      <c r="O33" s="303">
        <v>150</v>
      </c>
      <c r="P33" s="303">
        <v>400</v>
      </c>
      <c r="Q33" s="303">
        <v>350</v>
      </c>
      <c r="R33" s="303">
        <v>600</v>
      </c>
      <c r="S33" s="26">
        <f t="shared" si="2"/>
        <v>5700</v>
      </c>
      <c r="U33" s="110" t="s">
        <v>7</v>
      </c>
      <c r="V33" s="100" t="s">
        <v>26</v>
      </c>
      <c r="W33" s="24" t="s">
        <v>160</v>
      </c>
      <c r="X33" s="309">
        <v>100</v>
      </c>
      <c r="Y33" s="310">
        <v>0</v>
      </c>
      <c r="Z33" s="303">
        <v>0</v>
      </c>
      <c r="AA33" s="303">
        <v>50</v>
      </c>
      <c r="AB33" s="303">
        <v>0</v>
      </c>
      <c r="AC33" s="303">
        <v>200</v>
      </c>
      <c r="AD33" s="303">
        <v>300</v>
      </c>
      <c r="AE33" s="303">
        <v>100</v>
      </c>
      <c r="AF33" s="303">
        <v>300</v>
      </c>
      <c r="AG33" s="303">
        <v>50</v>
      </c>
      <c r="AH33" s="303">
        <v>200</v>
      </c>
      <c r="AI33" s="303">
        <v>50</v>
      </c>
      <c r="AJ33" s="303">
        <v>300</v>
      </c>
      <c r="AK33" s="310">
        <v>200</v>
      </c>
      <c r="AL33" s="303">
        <v>200</v>
      </c>
      <c r="AM33" s="83">
        <f t="shared" si="3"/>
        <v>2050</v>
      </c>
    </row>
    <row r="34" spans="1:39" ht="12.75">
      <c r="A34" s="126" t="s">
        <v>10</v>
      </c>
      <c r="B34" s="85" t="s">
        <v>8</v>
      </c>
      <c r="C34" s="57" t="s">
        <v>159</v>
      </c>
      <c r="D34" s="302">
        <v>0</v>
      </c>
      <c r="E34" s="302">
        <v>700</v>
      </c>
      <c r="F34" s="302">
        <v>700</v>
      </c>
      <c r="G34" s="302">
        <v>700</v>
      </c>
      <c r="H34" s="303">
        <v>0</v>
      </c>
      <c r="I34" s="303">
        <v>250</v>
      </c>
      <c r="J34" s="303">
        <v>200</v>
      </c>
      <c r="K34" s="303">
        <v>0</v>
      </c>
      <c r="L34" s="303">
        <v>350</v>
      </c>
      <c r="M34" s="303">
        <v>0</v>
      </c>
      <c r="N34" s="303">
        <v>700</v>
      </c>
      <c r="O34" s="303">
        <v>350</v>
      </c>
      <c r="P34" s="303">
        <v>350</v>
      </c>
      <c r="Q34" s="303">
        <v>600</v>
      </c>
      <c r="R34" s="303">
        <v>400</v>
      </c>
      <c r="S34" s="26">
        <f t="shared" si="2"/>
        <v>5300</v>
      </c>
      <c r="U34" s="110" t="s">
        <v>10</v>
      </c>
      <c r="V34" s="100" t="s">
        <v>84</v>
      </c>
      <c r="W34" s="24" t="s">
        <v>160</v>
      </c>
      <c r="X34" s="309">
        <v>0</v>
      </c>
      <c r="Y34" s="310">
        <v>100</v>
      </c>
      <c r="Z34" s="303">
        <v>200</v>
      </c>
      <c r="AA34" s="303">
        <v>300</v>
      </c>
      <c r="AB34" s="303">
        <v>0</v>
      </c>
      <c r="AC34" s="303">
        <v>100</v>
      </c>
      <c r="AD34" s="303">
        <v>50</v>
      </c>
      <c r="AE34" s="303">
        <v>0</v>
      </c>
      <c r="AF34" s="303">
        <v>0</v>
      </c>
      <c r="AG34" s="303">
        <v>300</v>
      </c>
      <c r="AH34" s="303">
        <v>0</v>
      </c>
      <c r="AI34" s="303">
        <v>100</v>
      </c>
      <c r="AJ34" s="303">
        <v>50</v>
      </c>
      <c r="AK34" s="310">
        <v>0</v>
      </c>
      <c r="AL34" s="303">
        <v>50</v>
      </c>
      <c r="AM34" s="83">
        <f t="shared" si="3"/>
        <v>1250</v>
      </c>
    </row>
    <row r="35" spans="1:39" ht="12.75">
      <c r="A35" s="140" t="s">
        <v>13</v>
      </c>
      <c r="B35" s="85" t="s">
        <v>28</v>
      </c>
      <c r="C35" s="57" t="s">
        <v>162</v>
      </c>
      <c r="D35" s="302">
        <v>100</v>
      </c>
      <c r="E35" s="302">
        <v>350</v>
      </c>
      <c r="F35" s="302">
        <v>500</v>
      </c>
      <c r="G35" s="302">
        <v>300</v>
      </c>
      <c r="H35" s="303">
        <v>700</v>
      </c>
      <c r="I35" s="303">
        <v>200</v>
      </c>
      <c r="J35" s="303">
        <v>100</v>
      </c>
      <c r="K35" s="303">
        <v>0</v>
      </c>
      <c r="L35" s="303">
        <v>300</v>
      </c>
      <c r="M35" s="303">
        <v>350</v>
      </c>
      <c r="N35" s="303">
        <v>400</v>
      </c>
      <c r="O35" s="303">
        <v>300</v>
      </c>
      <c r="P35" s="303">
        <v>0</v>
      </c>
      <c r="Q35" s="303">
        <v>700</v>
      </c>
      <c r="R35" s="303">
        <v>350</v>
      </c>
      <c r="S35" s="26">
        <f t="shared" si="2"/>
        <v>4650</v>
      </c>
      <c r="U35" s="126" t="s">
        <v>13</v>
      </c>
      <c r="V35" s="100" t="s">
        <v>19</v>
      </c>
      <c r="W35" s="24" t="s">
        <v>159</v>
      </c>
      <c r="X35" s="309">
        <v>300</v>
      </c>
      <c r="Y35" s="310">
        <v>0</v>
      </c>
      <c r="Z35" s="303">
        <v>0</v>
      </c>
      <c r="AA35" s="303">
        <v>0</v>
      </c>
      <c r="AB35" s="303">
        <v>300</v>
      </c>
      <c r="AC35" s="303">
        <v>0</v>
      </c>
      <c r="AD35" s="303">
        <v>0</v>
      </c>
      <c r="AE35" s="303">
        <v>0</v>
      </c>
      <c r="AF35" s="303">
        <v>50</v>
      </c>
      <c r="AG35" s="303">
        <v>100</v>
      </c>
      <c r="AH35" s="303">
        <v>0</v>
      </c>
      <c r="AI35" s="303">
        <v>300</v>
      </c>
      <c r="AJ35" s="303">
        <v>200</v>
      </c>
      <c r="AK35" s="310">
        <v>0</v>
      </c>
      <c r="AL35" s="303">
        <v>0</v>
      </c>
      <c r="AM35" s="83">
        <f t="shared" si="3"/>
        <v>1250</v>
      </c>
    </row>
    <row r="36" spans="1:39" ht="12.75">
      <c r="A36" s="126" t="s">
        <v>15</v>
      </c>
      <c r="B36" s="85" t="s">
        <v>51</v>
      </c>
      <c r="C36" s="57" t="s">
        <v>161</v>
      </c>
      <c r="D36" s="302">
        <v>0</v>
      </c>
      <c r="E36" s="302">
        <v>150</v>
      </c>
      <c r="F36" s="302">
        <v>150</v>
      </c>
      <c r="G36" s="302">
        <v>500</v>
      </c>
      <c r="H36" s="303">
        <v>200</v>
      </c>
      <c r="I36" s="303">
        <v>600</v>
      </c>
      <c r="J36" s="303">
        <v>150</v>
      </c>
      <c r="K36" s="303">
        <v>350</v>
      </c>
      <c r="L36" s="303">
        <v>0</v>
      </c>
      <c r="M36" s="303">
        <v>400</v>
      </c>
      <c r="N36" s="303">
        <v>0</v>
      </c>
      <c r="O36" s="303">
        <v>0</v>
      </c>
      <c r="P36" s="303">
        <v>600</v>
      </c>
      <c r="Q36" s="303">
        <v>0</v>
      </c>
      <c r="R36" s="303">
        <v>700</v>
      </c>
      <c r="S36" s="26">
        <f t="shared" si="2"/>
        <v>3800</v>
      </c>
      <c r="U36" s="110" t="s">
        <v>15</v>
      </c>
      <c r="V36" s="100" t="s">
        <v>6</v>
      </c>
      <c r="W36" s="24" t="s">
        <v>161</v>
      </c>
      <c r="X36" s="309">
        <v>0</v>
      </c>
      <c r="Y36" s="310">
        <v>0</v>
      </c>
      <c r="Z36" s="303">
        <v>50</v>
      </c>
      <c r="AA36" s="303">
        <v>100</v>
      </c>
      <c r="AB36" s="303">
        <v>0</v>
      </c>
      <c r="AC36" s="303">
        <v>0</v>
      </c>
      <c r="AD36" s="303">
        <v>100</v>
      </c>
      <c r="AE36" s="303">
        <v>300</v>
      </c>
      <c r="AF36" s="303">
        <v>200</v>
      </c>
      <c r="AG36" s="303">
        <v>0</v>
      </c>
      <c r="AH36" s="303">
        <v>300</v>
      </c>
      <c r="AI36" s="303">
        <v>0</v>
      </c>
      <c r="AJ36" s="303">
        <v>0</v>
      </c>
      <c r="AK36" s="310">
        <v>0</v>
      </c>
      <c r="AL36" s="303">
        <v>0</v>
      </c>
      <c r="AM36" s="83">
        <f t="shared" si="3"/>
        <v>1050</v>
      </c>
    </row>
    <row r="37" spans="1:39" ht="12.75">
      <c r="A37" s="105" t="s">
        <v>16</v>
      </c>
      <c r="B37" s="106" t="s">
        <v>5</v>
      </c>
      <c r="C37" s="76" t="s">
        <v>160</v>
      </c>
      <c r="D37" s="304">
        <v>600</v>
      </c>
      <c r="E37" s="304">
        <v>0</v>
      </c>
      <c r="F37" s="304">
        <v>350</v>
      </c>
      <c r="G37" s="304">
        <v>600</v>
      </c>
      <c r="H37" s="305">
        <v>300</v>
      </c>
      <c r="I37" s="305">
        <v>0</v>
      </c>
      <c r="J37" s="305">
        <v>500</v>
      </c>
      <c r="K37" s="305">
        <v>0</v>
      </c>
      <c r="L37" s="305">
        <v>150</v>
      </c>
      <c r="M37" s="305">
        <v>0</v>
      </c>
      <c r="N37" s="305">
        <v>150</v>
      </c>
      <c r="O37" s="305">
        <v>0</v>
      </c>
      <c r="P37" s="305">
        <v>300</v>
      </c>
      <c r="Q37" s="305">
        <v>500</v>
      </c>
      <c r="R37" s="305">
        <v>100</v>
      </c>
      <c r="S37" s="121">
        <f t="shared" si="2"/>
        <v>3550</v>
      </c>
      <c r="U37" s="126" t="s">
        <v>16</v>
      </c>
      <c r="V37" s="100" t="s">
        <v>12</v>
      </c>
      <c r="W37" s="15" t="s">
        <v>159</v>
      </c>
      <c r="X37" s="309">
        <v>0</v>
      </c>
      <c r="Y37" s="310">
        <v>0</v>
      </c>
      <c r="Z37" s="303">
        <v>100</v>
      </c>
      <c r="AA37" s="303">
        <v>0</v>
      </c>
      <c r="AB37" s="303">
        <v>200</v>
      </c>
      <c r="AC37" s="303">
        <v>0</v>
      </c>
      <c r="AD37" s="303">
        <v>0</v>
      </c>
      <c r="AE37" s="303">
        <v>200</v>
      </c>
      <c r="AF37" s="303">
        <v>0</v>
      </c>
      <c r="AG37" s="303">
        <v>0</v>
      </c>
      <c r="AH37" s="303">
        <v>0</v>
      </c>
      <c r="AI37" s="303">
        <v>0</v>
      </c>
      <c r="AJ37" s="303">
        <v>0</v>
      </c>
      <c r="AK37" s="310">
        <v>50</v>
      </c>
      <c r="AL37" s="303">
        <v>100</v>
      </c>
      <c r="AM37" s="83">
        <f t="shared" si="3"/>
        <v>650</v>
      </c>
    </row>
    <row r="38" spans="1:39" ht="12.75">
      <c r="A38" s="126" t="s">
        <v>17</v>
      </c>
      <c r="B38" s="85" t="s">
        <v>21</v>
      </c>
      <c r="C38" s="57" t="s">
        <v>160</v>
      </c>
      <c r="D38" s="302">
        <v>0</v>
      </c>
      <c r="E38" s="302">
        <v>250</v>
      </c>
      <c r="F38" s="302">
        <v>200</v>
      </c>
      <c r="G38" s="302">
        <v>0</v>
      </c>
      <c r="H38" s="303">
        <v>100</v>
      </c>
      <c r="I38" s="303">
        <v>500</v>
      </c>
      <c r="J38" s="303">
        <v>0</v>
      </c>
      <c r="K38" s="303">
        <v>0</v>
      </c>
      <c r="L38" s="303">
        <v>0</v>
      </c>
      <c r="M38" s="303">
        <v>500</v>
      </c>
      <c r="N38" s="303">
        <v>500</v>
      </c>
      <c r="O38" s="303">
        <v>700</v>
      </c>
      <c r="P38" s="303">
        <v>250</v>
      </c>
      <c r="Q38" s="303">
        <v>0</v>
      </c>
      <c r="R38" s="303">
        <v>250</v>
      </c>
      <c r="S38" s="26">
        <f t="shared" si="2"/>
        <v>3250</v>
      </c>
      <c r="U38" s="110" t="s">
        <v>17</v>
      </c>
      <c r="V38" s="100" t="s">
        <v>21</v>
      </c>
      <c r="W38" s="24" t="s">
        <v>160</v>
      </c>
      <c r="X38" s="309">
        <v>0</v>
      </c>
      <c r="Y38" s="310">
        <v>200</v>
      </c>
      <c r="Z38" s="303">
        <v>0</v>
      </c>
      <c r="AA38" s="303">
        <v>200</v>
      </c>
      <c r="AB38" s="303">
        <v>100</v>
      </c>
      <c r="AC38" s="303">
        <v>50</v>
      </c>
      <c r="AD38" s="303">
        <v>0</v>
      </c>
      <c r="AE38" s="303">
        <v>0</v>
      </c>
      <c r="AF38" s="303">
        <v>0</v>
      </c>
      <c r="AG38" s="303">
        <v>0</v>
      </c>
      <c r="AH38" s="303">
        <v>50</v>
      </c>
      <c r="AI38" s="303">
        <v>0</v>
      </c>
      <c r="AJ38" s="303">
        <v>0</v>
      </c>
      <c r="AK38" s="310">
        <v>0</v>
      </c>
      <c r="AL38" s="303">
        <v>0</v>
      </c>
      <c r="AM38" s="83">
        <f t="shared" si="3"/>
        <v>600</v>
      </c>
    </row>
    <row r="39" spans="1:39" ht="12.75">
      <c r="A39" s="68" t="s">
        <v>18</v>
      </c>
      <c r="B39" s="85" t="s">
        <v>35</v>
      </c>
      <c r="C39" s="57" t="s">
        <v>160</v>
      </c>
      <c r="D39" s="302">
        <v>500</v>
      </c>
      <c r="E39" s="302">
        <v>300</v>
      </c>
      <c r="F39" s="302">
        <v>400</v>
      </c>
      <c r="G39" s="302">
        <v>200</v>
      </c>
      <c r="H39" s="303">
        <v>350</v>
      </c>
      <c r="I39" s="303">
        <v>0</v>
      </c>
      <c r="J39" s="303">
        <v>0</v>
      </c>
      <c r="K39" s="303">
        <v>0</v>
      </c>
      <c r="L39" s="303">
        <v>400</v>
      </c>
      <c r="M39" s="303">
        <v>250</v>
      </c>
      <c r="N39" s="303">
        <v>300</v>
      </c>
      <c r="O39" s="303">
        <v>0</v>
      </c>
      <c r="P39" s="303">
        <v>0</v>
      </c>
      <c r="Q39" s="303">
        <v>100</v>
      </c>
      <c r="R39" s="303">
        <v>200</v>
      </c>
      <c r="S39" s="26">
        <f t="shared" si="2"/>
        <v>3000</v>
      </c>
      <c r="U39" s="105" t="s">
        <v>18</v>
      </c>
      <c r="V39" s="109" t="s">
        <v>5</v>
      </c>
      <c r="W39" s="116" t="s">
        <v>160</v>
      </c>
      <c r="X39" s="311">
        <v>50</v>
      </c>
      <c r="Y39" s="312">
        <v>50</v>
      </c>
      <c r="Z39" s="305">
        <v>0</v>
      </c>
      <c r="AA39" s="305">
        <v>0</v>
      </c>
      <c r="AB39" s="305">
        <v>0</v>
      </c>
      <c r="AC39" s="305">
        <v>0</v>
      </c>
      <c r="AD39" s="305">
        <v>0</v>
      </c>
      <c r="AE39" s="305">
        <v>0</v>
      </c>
      <c r="AF39" s="305">
        <v>0</v>
      </c>
      <c r="AG39" s="305">
        <v>0</v>
      </c>
      <c r="AH39" s="305">
        <v>0</v>
      </c>
      <c r="AI39" s="305">
        <v>200</v>
      </c>
      <c r="AJ39" s="305">
        <v>0</v>
      </c>
      <c r="AK39" s="312">
        <v>0</v>
      </c>
      <c r="AL39" s="305">
        <v>0</v>
      </c>
      <c r="AM39" s="156">
        <f t="shared" si="3"/>
        <v>300</v>
      </c>
    </row>
    <row r="40" spans="1:39" ht="13.5" thickBot="1">
      <c r="A40" s="68" t="s">
        <v>20</v>
      </c>
      <c r="B40" s="85" t="s">
        <v>82</v>
      </c>
      <c r="C40" s="57" t="s">
        <v>160</v>
      </c>
      <c r="D40" s="302">
        <v>200</v>
      </c>
      <c r="E40" s="302">
        <v>0</v>
      </c>
      <c r="F40" s="302">
        <v>0</v>
      </c>
      <c r="G40" s="302">
        <v>250</v>
      </c>
      <c r="H40" s="303">
        <v>400</v>
      </c>
      <c r="I40" s="303">
        <v>0</v>
      </c>
      <c r="J40" s="303">
        <v>0</v>
      </c>
      <c r="K40" s="303">
        <v>400</v>
      </c>
      <c r="L40" s="303">
        <v>700</v>
      </c>
      <c r="M40" s="303">
        <v>0</v>
      </c>
      <c r="N40" s="303">
        <v>350</v>
      </c>
      <c r="O40" s="303">
        <v>600</v>
      </c>
      <c r="P40" s="303">
        <v>100</v>
      </c>
      <c r="Q40" s="303">
        <v>0</v>
      </c>
      <c r="R40" s="303">
        <v>0</v>
      </c>
      <c r="S40" s="26">
        <f t="shared" si="2"/>
        <v>3000</v>
      </c>
      <c r="U40" s="111" t="s">
        <v>20</v>
      </c>
      <c r="V40" s="112" t="s">
        <v>9</v>
      </c>
      <c r="W40" s="28" t="s">
        <v>159</v>
      </c>
      <c r="X40" s="313">
        <v>0</v>
      </c>
      <c r="Y40" s="314">
        <v>0</v>
      </c>
      <c r="Z40" s="307">
        <v>0</v>
      </c>
      <c r="AA40" s="307">
        <v>0</v>
      </c>
      <c r="AB40" s="307">
        <v>50</v>
      </c>
      <c r="AC40" s="307">
        <v>0</v>
      </c>
      <c r="AD40" s="307">
        <v>0</v>
      </c>
      <c r="AE40" s="307">
        <v>0</v>
      </c>
      <c r="AF40" s="307">
        <v>0</v>
      </c>
      <c r="AG40" s="307">
        <v>0</v>
      </c>
      <c r="AH40" s="307">
        <v>0</v>
      </c>
      <c r="AI40" s="307">
        <v>0</v>
      </c>
      <c r="AJ40" s="307">
        <v>100</v>
      </c>
      <c r="AK40" s="314">
        <v>100</v>
      </c>
      <c r="AL40" s="307">
        <v>0</v>
      </c>
      <c r="AM40" s="125">
        <f t="shared" si="3"/>
        <v>250</v>
      </c>
    </row>
    <row r="41" spans="1:40" ht="12.75">
      <c r="A41" s="68" t="s">
        <v>22</v>
      </c>
      <c r="B41" s="85" t="s">
        <v>26</v>
      </c>
      <c r="C41" s="57" t="s">
        <v>160</v>
      </c>
      <c r="D41" s="302">
        <v>350</v>
      </c>
      <c r="E41" s="302">
        <v>100</v>
      </c>
      <c r="F41" s="302">
        <v>250</v>
      </c>
      <c r="G41" s="302">
        <v>0</v>
      </c>
      <c r="H41" s="303">
        <v>600</v>
      </c>
      <c r="I41" s="303">
        <v>400</v>
      </c>
      <c r="J41" s="303">
        <v>0</v>
      </c>
      <c r="K41" s="303">
        <v>600</v>
      </c>
      <c r="L41" s="303">
        <v>0</v>
      </c>
      <c r="M41" s="303">
        <v>100</v>
      </c>
      <c r="N41" s="303">
        <v>0</v>
      </c>
      <c r="O41" s="303">
        <v>0</v>
      </c>
      <c r="P41" s="303">
        <v>0</v>
      </c>
      <c r="Q41" s="303">
        <v>250</v>
      </c>
      <c r="R41" s="303">
        <v>0</v>
      </c>
      <c r="S41" s="26">
        <f t="shared" si="2"/>
        <v>2650</v>
      </c>
      <c r="AM41"/>
      <c r="AN41" s="5"/>
    </row>
    <row r="42" spans="1:40" ht="12.75">
      <c r="A42" s="68" t="s">
        <v>24</v>
      </c>
      <c r="B42" s="85" t="s">
        <v>23</v>
      </c>
      <c r="C42" s="57" t="s">
        <v>159</v>
      </c>
      <c r="D42" s="302">
        <v>0</v>
      </c>
      <c r="E42" s="302">
        <v>0</v>
      </c>
      <c r="F42" s="302">
        <v>0</v>
      </c>
      <c r="G42" s="302">
        <v>0</v>
      </c>
      <c r="H42" s="303">
        <v>250</v>
      </c>
      <c r="I42" s="303">
        <v>0</v>
      </c>
      <c r="J42" s="303">
        <v>600</v>
      </c>
      <c r="K42" s="303">
        <v>200</v>
      </c>
      <c r="L42" s="303">
        <v>0</v>
      </c>
      <c r="M42" s="303">
        <v>0</v>
      </c>
      <c r="N42" s="303">
        <v>200</v>
      </c>
      <c r="O42" s="303">
        <v>0</v>
      </c>
      <c r="P42" s="303">
        <v>700</v>
      </c>
      <c r="Q42" s="303">
        <v>400</v>
      </c>
      <c r="R42" s="303">
        <v>0</v>
      </c>
      <c r="S42" s="26">
        <f t="shared" si="2"/>
        <v>2350</v>
      </c>
      <c r="U42" s="1"/>
      <c r="V42" s="64"/>
      <c r="W42" s="5"/>
      <c r="AN42" s="16"/>
    </row>
    <row r="43" spans="1:41" ht="12.75">
      <c r="A43" s="68" t="s">
        <v>25</v>
      </c>
      <c r="B43" s="85" t="s">
        <v>11</v>
      </c>
      <c r="C43" s="57" t="s">
        <v>162</v>
      </c>
      <c r="D43" s="302">
        <v>0</v>
      </c>
      <c r="E43" s="302">
        <v>0</v>
      </c>
      <c r="F43" s="302">
        <v>0</v>
      </c>
      <c r="G43" s="302">
        <v>0</v>
      </c>
      <c r="H43" s="303">
        <v>0</v>
      </c>
      <c r="I43" s="303">
        <v>700</v>
      </c>
      <c r="J43" s="303">
        <v>300</v>
      </c>
      <c r="K43" s="303">
        <v>150</v>
      </c>
      <c r="L43" s="303">
        <v>0</v>
      </c>
      <c r="M43" s="303">
        <v>200</v>
      </c>
      <c r="N43" s="303">
        <v>250</v>
      </c>
      <c r="O43" s="303">
        <v>200</v>
      </c>
      <c r="P43" s="303">
        <v>0</v>
      </c>
      <c r="Q43" s="303">
        <v>0</v>
      </c>
      <c r="R43" s="303">
        <v>150</v>
      </c>
      <c r="S43" s="26">
        <f t="shared" si="2"/>
        <v>1950</v>
      </c>
      <c r="U43" s="61"/>
      <c r="AN43" s="61"/>
      <c r="AO43" s="36"/>
    </row>
    <row r="44" spans="1:40" ht="12.75">
      <c r="A44" s="68" t="s">
        <v>27</v>
      </c>
      <c r="B44" s="85" t="s">
        <v>90</v>
      </c>
      <c r="C44" s="57" t="s">
        <v>160</v>
      </c>
      <c r="D44" s="302">
        <v>0</v>
      </c>
      <c r="E44" s="302">
        <v>500</v>
      </c>
      <c r="F44" s="302">
        <v>0</v>
      </c>
      <c r="G44" s="302">
        <v>150</v>
      </c>
      <c r="H44" s="303">
        <v>0</v>
      </c>
      <c r="I44" s="303">
        <v>150</v>
      </c>
      <c r="J44" s="303">
        <v>0</v>
      </c>
      <c r="K44" s="303">
        <v>0</v>
      </c>
      <c r="L44" s="303">
        <v>600</v>
      </c>
      <c r="M44" s="303">
        <v>0</v>
      </c>
      <c r="N44" s="303">
        <v>0</v>
      </c>
      <c r="O44" s="303">
        <v>100</v>
      </c>
      <c r="P44" s="303">
        <v>0</v>
      </c>
      <c r="Q44" s="303">
        <v>300</v>
      </c>
      <c r="R44" s="303">
        <v>0</v>
      </c>
      <c r="S44" s="26">
        <f t="shared" si="2"/>
        <v>1800</v>
      </c>
      <c r="U44" s="5"/>
      <c r="V44" s="61"/>
      <c r="W44" s="5"/>
      <c r="AE44" s="4"/>
      <c r="AF44" s="2"/>
      <c r="AG44" s="2"/>
      <c r="AH44" s="2"/>
      <c r="AI44" s="2"/>
      <c r="AJ44" s="2"/>
      <c r="AK44" s="2"/>
      <c r="AL44" s="2"/>
      <c r="AM44" s="3"/>
      <c r="AN44" s="61"/>
    </row>
    <row r="45" spans="1:40" ht="12.75">
      <c r="A45" s="68" t="s">
        <v>29</v>
      </c>
      <c r="B45" s="108" t="s">
        <v>50</v>
      </c>
      <c r="C45" s="57" t="s">
        <v>161</v>
      </c>
      <c r="D45" s="302">
        <v>0</v>
      </c>
      <c r="E45" s="302">
        <v>200</v>
      </c>
      <c r="F45" s="302">
        <v>300</v>
      </c>
      <c r="G45" s="302">
        <v>0</v>
      </c>
      <c r="H45" s="303">
        <v>150</v>
      </c>
      <c r="I45" s="303">
        <v>100</v>
      </c>
      <c r="J45" s="303">
        <v>0</v>
      </c>
      <c r="K45" s="303">
        <v>100</v>
      </c>
      <c r="L45" s="303">
        <v>100</v>
      </c>
      <c r="M45" s="303">
        <v>0</v>
      </c>
      <c r="N45" s="303">
        <v>0</v>
      </c>
      <c r="O45" s="303">
        <v>500</v>
      </c>
      <c r="P45" s="303">
        <v>0</v>
      </c>
      <c r="Q45" s="303">
        <v>0</v>
      </c>
      <c r="R45" s="303">
        <v>300</v>
      </c>
      <c r="S45" s="26">
        <f t="shared" si="2"/>
        <v>1750</v>
      </c>
      <c r="U45" s="1"/>
      <c r="V45" s="61"/>
      <c r="W45" s="5"/>
      <c r="X45" s="7"/>
      <c r="Y45" s="7"/>
      <c r="Z45" s="7"/>
      <c r="AA45" s="7"/>
      <c r="AB45" s="7"/>
      <c r="AC45" s="7"/>
      <c r="AD45" s="7"/>
      <c r="AE45" s="4"/>
      <c r="AF45" s="49"/>
      <c r="AG45" s="49"/>
      <c r="AH45" s="49"/>
      <c r="AI45" s="2"/>
      <c r="AJ45" s="2"/>
      <c r="AK45" s="2"/>
      <c r="AL45" s="2"/>
      <c r="AM45" s="42"/>
      <c r="AN45" s="3"/>
    </row>
    <row r="46" spans="1:40" ht="12.75">
      <c r="A46" s="68" t="s">
        <v>30</v>
      </c>
      <c r="B46" s="108" t="s">
        <v>87</v>
      </c>
      <c r="C46" s="57" t="s">
        <v>163</v>
      </c>
      <c r="D46" s="302">
        <v>0</v>
      </c>
      <c r="E46" s="302">
        <v>0</v>
      </c>
      <c r="F46" s="302">
        <v>100</v>
      </c>
      <c r="G46" s="302">
        <v>0</v>
      </c>
      <c r="H46" s="302">
        <v>0</v>
      </c>
      <c r="I46" s="302">
        <v>0</v>
      </c>
      <c r="J46" s="303">
        <v>250</v>
      </c>
      <c r="K46" s="303">
        <v>300</v>
      </c>
      <c r="L46" s="303">
        <v>200</v>
      </c>
      <c r="M46" s="303">
        <v>0</v>
      </c>
      <c r="N46" s="303">
        <v>0</v>
      </c>
      <c r="O46" s="303">
        <v>0</v>
      </c>
      <c r="P46" s="303">
        <v>200</v>
      </c>
      <c r="Q46" s="303">
        <v>200</v>
      </c>
      <c r="R46" s="303">
        <v>0</v>
      </c>
      <c r="S46" s="26">
        <f t="shared" si="2"/>
        <v>1250</v>
      </c>
      <c r="U46" s="61"/>
      <c r="V46" s="61"/>
      <c r="W46" s="5"/>
      <c r="X46" s="7"/>
      <c r="Y46" s="7"/>
      <c r="Z46" s="7"/>
      <c r="AA46" s="7"/>
      <c r="AB46" s="7"/>
      <c r="AC46" s="7"/>
      <c r="AD46" s="7"/>
      <c r="AE46" s="4"/>
      <c r="AF46" s="49"/>
      <c r="AG46" s="49"/>
      <c r="AH46" s="49"/>
      <c r="AI46" s="2"/>
      <c r="AJ46" s="2"/>
      <c r="AK46" s="2"/>
      <c r="AL46" s="2"/>
      <c r="AM46" s="49"/>
      <c r="AN46" s="3"/>
    </row>
    <row r="47" spans="1:40" ht="12.75">
      <c r="A47" s="68" t="s">
        <v>31</v>
      </c>
      <c r="B47" s="85" t="s">
        <v>92</v>
      </c>
      <c r="C47" s="57" t="s">
        <v>160</v>
      </c>
      <c r="D47" s="302">
        <v>300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3">
        <v>300</v>
      </c>
      <c r="N47" s="303">
        <v>100</v>
      </c>
      <c r="O47" s="303">
        <v>0</v>
      </c>
      <c r="P47" s="303">
        <v>0</v>
      </c>
      <c r="Q47" s="303">
        <v>0</v>
      </c>
      <c r="R47" s="303">
        <v>0</v>
      </c>
      <c r="S47" s="26">
        <f t="shared" si="2"/>
        <v>700</v>
      </c>
      <c r="U47" s="8"/>
      <c r="V47" s="61"/>
      <c r="W47" s="5"/>
      <c r="X47" s="7"/>
      <c r="Y47" s="7"/>
      <c r="Z47" s="7"/>
      <c r="AA47" s="7"/>
      <c r="AB47" s="7"/>
      <c r="AC47" s="7"/>
      <c r="AD47" s="7"/>
      <c r="AE47" s="4"/>
      <c r="AF47" s="49"/>
      <c r="AG47" s="49"/>
      <c r="AH47" s="49"/>
      <c r="AI47" s="2"/>
      <c r="AJ47" s="2"/>
      <c r="AK47" s="2"/>
      <c r="AL47" s="2"/>
      <c r="AM47" s="49"/>
      <c r="AN47" s="3"/>
    </row>
    <row r="48" spans="1:40" ht="12.75">
      <c r="A48" s="68" t="s">
        <v>37</v>
      </c>
      <c r="B48" s="85" t="s">
        <v>84</v>
      </c>
      <c r="C48" s="57" t="s">
        <v>160</v>
      </c>
      <c r="D48" s="302">
        <v>150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3">
        <v>400</v>
      </c>
      <c r="K48" s="303">
        <v>0</v>
      </c>
      <c r="L48" s="303">
        <v>0</v>
      </c>
      <c r="M48" s="303">
        <v>0</v>
      </c>
      <c r="N48" s="303">
        <v>0</v>
      </c>
      <c r="O48" s="303">
        <v>0</v>
      </c>
      <c r="P48" s="303">
        <v>0</v>
      </c>
      <c r="Q48" s="303">
        <v>0</v>
      </c>
      <c r="R48" s="303">
        <v>0</v>
      </c>
      <c r="S48" s="26">
        <f t="shared" si="2"/>
        <v>550</v>
      </c>
      <c r="T48" s="61"/>
      <c r="V48" s="1"/>
      <c r="W48" s="5"/>
      <c r="X48" s="7"/>
      <c r="Y48" s="7"/>
      <c r="Z48" s="7"/>
      <c r="AA48" s="7"/>
      <c r="AB48" s="7"/>
      <c r="AC48" s="7"/>
      <c r="AD48" s="7"/>
      <c r="AE48" s="4"/>
      <c r="AF48" s="49"/>
      <c r="AG48" s="49"/>
      <c r="AH48" s="49"/>
      <c r="AI48" s="2"/>
      <c r="AJ48" s="2"/>
      <c r="AK48" s="2"/>
      <c r="AL48" s="2"/>
      <c r="AM48" s="49"/>
      <c r="AN48" s="3"/>
    </row>
    <row r="49" spans="1:40" ht="12.75">
      <c r="A49" s="68" t="s">
        <v>38</v>
      </c>
      <c r="B49" s="85" t="s">
        <v>6</v>
      </c>
      <c r="C49" s="57" t="s">
        <v>161</v>
      </c>
      <c r="D49" s="302">
        <v>0</v>
      </c>
      <c r="E49" s="302">
        <v>0</v>
      </c>
      <c r="F49" s="302">
        <v>0</v>
      </c>
      <c r="G49" s="302">
        <v>100</v>
      </c>
      <c r="H49" s="303">
        <v>0</v>
      </c>
      <c r="I49" s="303">
        <v>0</v>
      </c>
      <c r="J49" s="303">
        <v>0</v>
      </c>
      <c r="K49" s="303">
        <v>0</v>
      </c>
      <c r="L49" s="303">
        <v>0</v>
      </c>
      <c r="M49" s="303">
        <v>0</v>
      </c>
      <c r="N49" s="303">
        <v>0</v>
      </c>
      <c r="O49" s="303">
        <v>250</v>
      </c>
      <c r="P49" s="303">
        <v>150</v>
      </c>
      <c r="Q49" s="303">
        <v>0</v>
      </c>
      <c r="R49" s="303">
        <v>0</v>
      </c>
      <c r="S49" s="26">
        <f t="shared" si="2"/>
        <v>500</v>
      </c>
      <c r="T49" s="61"/>
      <c r="X49" s="7"/>
      <c r="Y49" s="7"/>
      <c r="Z49" s="7"/>
      <c r="AA49" s="7"/>
      <c r="AB49" s="7"/>
      <c r="AC49" s="7"/>
      <c r="AD49" s="7"/>
      <c r="AE49" s="4"/>
      <c r="AF49" s="49"/>
      <c r="AG49" s="49"/>
      <c r="AH49" s="49"/>
      <c r="AI49" s="2"/>
      <c r="AJ49" s="2"/>
      <c r="AK49" s="2"/>
      <c r="AL49" s="2"/>
      <c r="AM49" s="42"/>
      <c r="AN49" s="3"/>
    </row>
    <row r="50" spans="1:40" ht="12.75">
      <c r="A50" s="68" t="s">
        <v>46</v>
      </c>
      <c r="B50" s="85" t="s">
        <v>157</v>
      </c>
      <c r="C50" s="57" t="s">
        <v>160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3">
        <v>250</v>
      </c>
      <c r="L50" s="303">
        <v>250</v>
      </c>
      <c r="M50" s="302">
        <v>0</v>
      </c>
      <c r="N50" s="302">
        <v>0</v>
      </c>
      <c r="O50" s="302">
        <v>0</v>
      </c>
      <c r="P50" s="302">
        <v>0</v>
      </c>
      <c r="Q50" s="303">
        <v>0</v>
      </c>
      <c r="R50" s="303">
        <v>0</v>
      </c>
      <c r="S50" s="26">
        <f t="shared" si="2"/>
        <v>500</v>
      </c>
      <c r="T50" s="61"/>
      <c r="AA50" s="7"/>
      <c r="AB50" s="7"/>
      <c r="AC50" s="7"/>
      <c r="AD50" s="7"/>
      <c r="AE50" s="44"/>
      <c r="AF50" s="49"/>
      <c r="AG50" s="49"/>
      <c r="AH50" s="49"/>
      <c r="AI50" s="2"/>
      <c r="AJ50" s="2"/>
      <c r="AK50" s="2"/>
      <c r="AL50" s="2"/>
      <c r="AM50" s="49"/>
      <c r="AN50" s="3"/>
    </row>
    <row r="51" spans="1:39" ht="12.75">
      <c r="A51" s="68" t="s">
        <v>45</v>
      </c>
      <c r="B51" s="85" t="s">
        <v>86</v>
      </c>
      <c r="C51" s="57" t="s">
        <v>161</v>
      </c>
      <c r="D51" s="302">
        <v>250</v>
      </c>
      <c r="E51" s="302">
        <v>0</v>
      </c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  <c r="O51" s="302">
        <v>0</v>
      </c>
      <c r="P51" s="302">
        <v>0</v>
      </c>
      <c r="Q51" s="303">
        <v>0</v>
      </c>
      <c r="R51" s="303">
        <v>0</v>
      </c>
      <c r="S51" s="26">
        <f t="shared" si="2"/>
        <v>250</v>
      </c>
      <c r="T51" s="61"/>
      <c r="AA51" s="7"/>
      <c r="AB51" s="7"/>
      <c r="AC51" s="7"/>
      <c r="AD51" s="7"/>
      <c r="AE51" s="49"/>
      <c r="AF51" s="49"/>
      <c r="AG51" s="49"/>
      <c r="AH51" s="49"/>
      <c r="AI51" s="49"/>
      <c r="AJ51" s="49"/>
      <c r="AK51" s="49"/>
      <c r="AL51" s="49"/>
      <c r="AM51" s="42"/>
    </row>
    <row r="52" spans="1:39" ht="12.75">
      <c r="A52" s="68" t="s">
        <v>33</v>
      </c>
      <c r="B52" s="85" t="s">
        <v>39</v>
      </c>
      <c r="C52" s="57" t="s">
        <v>162</v>
      </c>
      <c r="D52" s="302">
        <v>0</v>
      </c>
      <c r="E52" s="302">
        <v>0</v>
      </c>
      <c r="F52" s="302">
        <v>0</v>
      </c>
      <c r="G52" s="302">
        <v>0</v>
      </c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2">
        <v>0</v>
      </c>
      <c r="O52" s="302">
        <v>0</v>
      </c>
      <c r="P52" s="302">
        <v>0</v>
      </c>
      <c r="Q52" s="303">
        <v>150</v>
      </c>
      <c r="R52" s="303">
        <v>0</v>
      </c>
      <c r="S52" s="26">
        <f t="shared" si="2"/>
        <v>150</v>
      </c>
      <c r="T52" s="8"/>
      <c r="U52" s="40"/>
      <c r="V52" s="59"/>
      <c r="AA52" s="7"/>
      <c r="AB52" s="7"/>
      <c r="AC52" s="7"/>
      <c r="AD52" s="7"/>
      <c r="AE52" s="49"/>
      <c r="AF52" s="49"/>
      <c r="AG52" s="49"/>
      <c r="AH52" s="49"/>
      <c r="AI52" s="49"/>
      <c r="AJ52" s="49"/>
      <c r="AK52" s="49"/>
      <c r="AL52" s="49"/>
      <c r="AM52" s="42"/>
    </row>
    <row r="53" spans="1:20" ht="12.75">
      <c r="A53" s="68" t="s">
        <v>42</v>
      </c>
      <c r="B53" s="85" t="s">
        <v>32</v>
      </c>
      <c r="C53" s="57" t="s">
        <v>163</v>
      </c>
      <c r="D53" s="302">
        <v>0</v>
      </c>
      <c r="E53" s="302">
        <v>0</v>
      </c>
      <c r="F53" s="302">
        <v>0</v>
      </c>
      <c r="G53" s="302">
        <v>0</v>
      </c>
      <c r="H53" s="302">
        <v>0</v>
      </c>
      <c r="I53" s="302">
        <v>0</v>
      </c>
      <c r="J53" s="302">
        <v>0</v>
      </c>
      <c r="K53" s="302">
        <v>0</v>
      </c>
      <c r="L53" s="302">
        <v>0</v>
      </c>
      <c r="M53" s="303">
        <v>150</v>
      </c>
      <c r="N53" s="303">
        <v>0</v>
      </c>
      <c r="O53" s="303">
        <v>0</v>
      </c>
      <c r="P53" s="303">
        <v>0</v>
      </c>
      <c r="Q53" s="303">
        <v>0</v>
      </c>
      <c r="R53" s="303">
        <v>0</v>
      </c>
      <c r="S53" s="26">
        <f t="shared" si="2"/>
        <v>150</v>
      </c>
      <c r="T53" s="61"/>
    </row>
    <row r="54" spans="1:20" ht="12.75">
      <c r="A54" s="68" t="s">
        <v>47</v>
      </c>
      <c r="B54" s="108" t="s">
        <v>34</v>
      </c>
      <c r="C54" s="57" t="s">
        <v>161</v>
      </c>
      <c r="D54" s="302">
        <v>0</v>
      </c>
      <c r="E54" s="302">
        <v>0</v>
      </c>
      <c r="F54" s="302">
        <v>0</v>
      </c>
      <c r="G54" s="302">
        <v>0</v>
      </c>
      <c r="H54" s="302">
        <v>0</v>
      </c>
      <c r="I54" s="302">
        <v>0</v>
      </c>
      <c r="J54" s="302">
        <v>0</v>
      </c>
      <c r="K54" s="302">
        <v>0</v>
      </c>
      <c r="L54" s="302">
        <v>0</v>
      </c>
      <c r="M54" s="302">
        <v>0</v>
      </c>
      <c r="N54" s="302">
        <v>0</v>
      </c>
      <c r="O54" s="302">
        <v>0</v>
      </c>
      <c r="P54" s="302">
        <v>0</v>
      </c>
      <c r="Q54" s="303">
        <v>0</v>
      </c>
      <c r="R54" s="303">
        <v>0</v>
      </c>
      <c r="S54" s="26">
        <f t="shared" si="2"/>
        <v>0</v>
      </c>
      <c r="T54" s="61"/>
    </row>
    <row r="55" spans="1:20" ht="12.75">
      <c r="A55" s="68" t="s">
        <v>49</v>
      </c>
      <c r="B55" s="85" t="s">
        <v>158</v>
      </c>
      <c r="C55" s="57" t="s">
        <v>163</v>
      </c>
      <c r="D55" s="302">
        <v>0</v>
      </c>
      <c r="E55" s="302">
        <v>0</v>
      </c>
      <c r="F55" s="302">
        <v>0</v>
      </c>
      <c r="G55" s="302">
        <v>0</v>
      </c>
      <c r="H55" s="302">
        <v>0</v>
      </c>
      <c r="I55" s="302">
        <v>0</v>
      </c>
      <c r="J55" s="302">
        <v>0</v>
      </c>
      <c r="K55" s="302">
        <v>0</v>
      </c>
      <c r="L55" s="302">
        <v>0</v>
      </c>
      <c r="M55" s="302">
        <v>0</v>
      </c>
      <c r="N55" s="302">
        <v>0</v>
      </c>
      <c r="O55" s="302">
        <v>0</v>
      </c>
      <c r="P55" s="302">
        <v>0</v>
      </c>
      <c r="Q55" s="303">
        <v>0</v>
      </c>
      <c r="R55" s="303">
        <v>0</v>
      </c>
      <c r="S55" s="26">
        <f t="shared" si="2"/>
        <v>0</v>
      </c>
      <c r="T55" s="8"/>
    </row>
    <row r="56" spans="1:19" ht="12.75">
      <c r="A56" s="68" t="s">
        <v>52</v>
      </c>
      <c r="B56" s="85" t="s">
        <v>91</v>
      </c>
      <c r="C56" s="57" t="s">
        <v>162</v>
      </c>
      <c r="D56" s="302">
        <v>0</v>
      </c>
      <c r="E56" s="302">
        <v>0</v>
      </c>
      <c r="F56" s="302">
        <v>0</v>
      </c>
      <c r="G56" s="302">
        <v>0</v>
      </c>
      <c r="H56" s="302">
        <v>0</v>
      </c>
      <c r="I56" s="302">
        <v>0</v>
      </c>
      <c r="J56" s="302">
        <v>0</v>
      </c>
      <c r="K56" s="302">
        <v>0</v>
      </c>
      <c r="L56" s="302">
        <v>0</v>
      </c>
      <c r="M56" s="302">
        <v>0</v>
      </c>
      <c r="N56" s="302">
        <v>0</v>
      </c>
      <c r="O56" s="302">
        <v>0</v>
      </c>
      <c r="P56" s="302">
        <v>0</v>
      </c>
      <c r="Q56" s="303">
        <v>0</v>
      </c>
      <c r="R56" s="303">
        <v>0</v>
      </c>
      <c r="S56" s="26">
        <f t="shared" si="2"/>
        <v>0</v>
      </c>
    </row>
    <row r="57" spans="1:19" ht="13.5" thickBot="1">
      <c r="A57" s="72" t="s">
        <v>53</v>
      </c>
      <c r="B57" s="102" t="s">
        <v>85</v>
      </c>
      <c r="C57" s="58" t="s">
        <v>163</v>
      </c>
      <c r="D57" s="306">
        <v>0</v>
      </c>
      <c r="E57" s="306">
        <v>0</v>
      </c>
      <c r="F57" s="306">
        <v>0</v>
      </c>
      <c r="G57" s="306">
        <v>0</v>
      </c>
      <c r="H57" s="306">
        <v>0</v>
      </c>
      <c r="I57" s="306">
        <v>0</v>
      </c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6">
        <v>0</v>
      </c>
      <c r="P57" s="306">
        <v>0</v>
      </c>
      <c r="Q57" s="307">
        <v>0</v>
      </c>
      <c r="R57" s="307">
        <v>0</v>
      </c>
      <c r="S57" s="38">
        <f t="shared" si="2"/>
        <v>0</v>
      </c>
    </row>
    <row r="58" spans="4:18" ht="12.7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60" spans="2:5" ht="12.75">
      <c r="B60" s="337"/>
      <c r="C60" s="3"/>
      <c r="D60" s="337"/>
      <c r="E60" s="3"/>
    </row>
    <row r="61" spans="2:5" ht="12.75">
      <c r="B61" s="337"/>
      <c r="C61" s="3"/>
      <c r="D61" s="337"/>
      <c r="E61" s="3"/>
    </row>
    <row r="62" spans="2:40" ht="12.75">
      <c r="B62" s="337"/>
      <c r="C62" s="3"/>
      <c r="D62" s="337"/>
      <c r="E62" s="3"/>
      <c r="T62" s="60"/>
      <c r="AN62"/>
    </row>
    <row r="63" spans="2:40" ht="12.75">
      <c r="B63" s="337"/>
      <c r="C63" s="3"/>
      <c r="D63" s="337"/>
      <c r="E63" s="3"/>
      <c r="T63"/>
      <c r="AN63"/>
    </row>
    <row r="64" spans="2:40" ht="12.75">
      <c r="B64" s="337"/>
      <c r="C64" s="3"/>
      <c r="D64" s="337"/>
      <c r="E64" s="3"/>
      <c r="T64"/>
      <c r="AN64"/>
    </row>
    <row r="65" spans="2:40" ht="12.75">
      <c r="B65" s="338"/>
      <c r="C65" s="3"/>
      <c r="D65" s="338"/>
      <c r="E65" s="3"/>
      <c r="T65"/>
      <c r="V65" s="60"/>
      <c r="AI65" s="1"/>
      <c r="AJ65" s="1"/>
      <c r="AK65" s="1"/>
      <c r="AM65"/>
      <c r="AN65"/>
    </row>
    <row r="66" spans="2:40" ht="12.75">
      <c r="B66" s="337"/>
      <c r="C66" s="3"/>
      <c r="D66" s="337"/>
      <c r="E66" s="3"/>
      <c r="T66"/>
      <c r="V66" s="60"/>
      <c r="AI66" s="1"/>
      <c r="AJ66" s="1"/>
      <c r="AK66" s="1"/>
      <c r="AM66"/>
      <c r="AN66"/>
    </row>
    <row r="67" spans="2:40" ht="12.75">
      <c r="B67" s="337"/>
      <c r="C67" s="3"/>
      <c r="D67" s="337"/>
      <c r="E67" s="3"/>
      <c r="T67"/>
      <c r="V67" s="60"/>
      <c r="AI67" s="1"/>
      <c r="AJ67" s="1"/>
      <c r="AK67" s="1"/>
      <c r="AM67"/>
      <c r="AN67"/>
    </row>
    <row r="68" spans="2:40" ht="12.75">
      <c r="B68" s="337"/>
      <c r="C68" s="3"/>
      <c r="D68" s="337"/>
      <c r="E68" s="3"/>
      <c r="T68"/>
      <c r="V68" s="60"/>
      <c r="AI68" s="1"/>
      <c r="AJ68" s="1"/>
      <c r="AK68" s="1"/>
      <c r="AM68"/>
      <c r="AN68"/>
    </row>
    <row r="69" spans="2:40" ht="12.75">
      <c r="B69" s="337"/>
      <c r="C69" s="3"/>
      <c r="D69" s="337"/>
      <c r="E69" s="2"/>
      <c r="H69" s="35"/>
      <c r="I69" s="1"/>
      <c r="L69"/>
      <c r="O69" s="1"/>
      <c r="R69"/>
      <c r="S69"/>
      <c r="T69"/>
      <c r="V69" s="60"/>
      <c r="AI69" s="1"/>
      <c r="AJ69" s="1"/>
      <c r="AK69" s="1"/>
      <c r="AM69"/>
      <c r="AN69"/>
    </row>
    <row r="70" spans="2:40" ht="12.75">
      <c r="B70" s="337"/>
      <c r="C70" s="3"/>
      <c r="D70" s="337"/>
      <c r="E70" s="2"/>
      <c r="H70" s="35"/>
      <c r="I70" s="1"/>
      <c r="L70"/>
      <c r="O70" s="1"/>
      <c r="R70"/>
      <c r="S70"/>
      <c r="T70"/>
      <c r="AI70" s="1"/>
      <c r="AJ70" s="1"/>
      <c r="AK70" s="1"/>
      <c r="AM70"/>
      <c r="AN70"/>
    </row>
    <row r="71" spans="2:40" ht="12.75">
      <c r="B71" s="337"/>
      <c r="C71" s="3"/>
      <c r="D71" s="337"/>
      <c r="E71" s="2"/>
      <c r="H71" s="35"/>
      <c r="I71" s="1"/>
      <c r="L71"/>
      <c r="O71" s="1"/>
      <c r="R71"/>
      <c r="S71"/>
      <c r="T71"/>
      <c r="AI71" s="1"/>
      <c r="AJ71" s="1"/>
      <c r="AK71" s="1"/>
      <c r="AM71"/>
      <c r="AN71"/>
    </row>
    <row r="72" spans="2:39" ht="12.75">
      <c r="B72" s="339"/>
      <c r="C72" s="3"/>
      <c r="D72" s="337"/>
      <c r="E72" s="3"/>
      <c r="AI72" s="1"/>
      <c r="AJ72" s="1"/>
      <c r="AK72" s="1"/>
      <c r="AM72"/>
    </row>
    <row r="73" spans="2:39" ht="12.75">
      <c r="B73" s="337"/>
      <c r="C73" s="3"/>
      <c r="D73" s="339"/>
      <c r="E73" s="3"/>
      <c r="AI73" s="1"/>
      <c r="AJ73" s="1"/>
      <c r="AK73" s="1"/>
      <c r="AM73"/>
    </row>
    <row r="74" spans="2:5" ht="12.75">
      <c r="B74" s="339"/>
      <c r="C74" s="3"/>
      <c r="D74" s="339"/>
      <c r="E74" s="3"/>
    </row>
    <row r="75" spans="2:5" ht="12.75">
      <c r="B75" s="337"/>
      <c r="C75" s="3"/>
      <c r="D75" s="337"/>
      <c r="E75" s="3"/>
    </row>
    <row r="76" spans="2:5" ht="12.75">
      <c r="B76" s="337"/>
      <c r="C76" s="3"/>
      <c r="D76" s="337"/>
      <c r="E76" s="3"/>
    </row>
    <row r="77" spans="2:5" ht="12.75">
      <c r="B77" s="337"/>
      <c r="C77" s="3"/>
      <c r="D77" s="337"/>
      <c r="E77" s="3"/>
    </row>
    <row r="78" spans="2:5" ht="12.75">
      <c r="B78" s="337"/>
      <c r="C78" s="3"/>
      <c r="D78" s="337"/>
      <c r="E78" s="3"/>
    </row>
    <row r="79" spans="2:5" ht="12.75">
      <c r="B79" s="337"/>
      <c r="C79" s="3"/>
      <c r="D79" s="337"/>
      <c r="E79" s="3"/>
    </row>
    <row r="80" spans="2:5" ht="12.75">
      <c r="B80" s="337"/>
      <c r="C80" s="3"/>
      <c r="D80" s="337"/>
      <c r="E80" s="3"/>
    </row>
    <row r="81" spans="2:5" ht="12.75">
      <c r="B81" s="339"/>
      <c r="C81" s="3"/>
      <c r="D81" s="337"/>
      <c r="E81" s="3"/>
    </row>
    <row r="82" spans="2:5" ht="12.75">
      <c r="B82" s="337"/>
      <c r="C82" s="3"/>
      <c r="D82" s="339"/>
      <c r="E82" s="3"/>
    </row>
    <row r="83" spans="2:5" ht="12.75">
      <c r="B83" s="337"/>
      <c r="C83" s="3"/>
      <c r="D83" s="337"/>
      <c r="E83" s="3"/>
    </row>
    <row r="84" spans="2:5" ht="12.75">
      <c r="B84" s="337"/>
      <c r="C84" s="3"/>
      <c r="D84" s="337"/>
      <c r="E84" s="3"/>
    </row>
    <row r="85" spans="2:5" ht="12.75">
      <c r="B85" s="337"/>
      <c r="C85" s="3"/>
      <c r="D85" s="337"/>
      <c r="E85" s="3"/>
    </row>
    <row r="86" spans="2:5" ht="12.75">
      <c r="B86" s="2"/>
      <c r="C86" s="3"/>
      <c r="D86" s="3"/>
      <c r="E86" s="3"/>
    </row>
    <row r="87" spans="2:5" ht="12.75">
      <c r="B87" s="2"/>
      <c r="C87" s="3"/>
      <c r="D87" s="3"/>
      <c r="E87" s="3"/>
    </row>
    <row r="88" spans="2:5" ht="12.75">
      <c r="B88" s="2"/>
      <c r="C88" s="3"/>
      <c r="D88" s="3"/>
      <c r="E88" s="3"/>
    </row>
  </sheetData>
  <sheetProtection/>
  <mergeCells count="8">
    <mergeCell ref="A31:B31"/>
    <mergeCell ref="U31:V31"/>
    <mergeCell ref="A1:S1"/>
    <mergeCell ref="A2:B2"/>
    <mergeCell ref="U2:V2"/>
    <mergeCell ref="U1:AM1"/>
    <mergeCell ref="A30:S30"/>
    <mergeCell ref="U30:AM3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183" customWidth="1"/>
    <col min="2" max="2" width="17.375" style="183" bestFit="1" customWidth="1"/>
    <col min="3" max="5" width="6.625" style="183" bestFit="1" customWidth="1"/>
    <col min="6" max="6" width="5.25390625" style="222" bestFit="1" customWidth="1"/>
    <col min="7" max="7" width="9.125" style="183" customWidth="1"/>
    <col min="8" max="8" width="4.75390625" style="183" customWidth="1"/>
    <col min="9" max="9" width="15.375" style="183" bestFit="1" customWidth="1"/>
    <col min="10" max="12" width="6.625" style="222" bestFit="1" customWidth="1"/>
    <col min="13" max="13" width="5.25390625" style="222" bestFit="1" customWidth="1"/>
    <col min="14" max="14" width="9.125" style="183" customWidth="1"/>
    <col min="15" max="15" width="4.75390625" style="222" customWidth="1"/>
    <col min="16" max="16" width="15.375" style="183" bestFit="1" customWidth="1"/>
    <col min="17" max="19" width="6.625" style="222" bestFit="1" customWidth="1"/>
    <col min="20" max="20" width="5.25390625" style="222" bestFit="1" customWidth="1"/>
    <col min="21" max="21" width="9.125" style="183" customWidth="1"/>
    <col min="22" max="22" width="4.75390625" style="183" customWidth="1"/>
    <col min="23" max="23" width="15.375" style="183" bestFit="1" customWidth="1"/>
    <col min="24" max="26" width="6.625" style="222" bestFit="1" customWidth="1"/>
    <col min="27" max="27" width="5.25390625" style="222" bestFit="1" customWidth="1"/>
    <col min="28" max="28" width="9.125" style="183" customWidth="1"/>
    <col min="29" max="29" width="4.75390625" style="183" customWidth="1"/>
    <col min="30" max="30" width="15.375" style="183" bestFit="1" customWidth="1"/>
    <col min="31" max="33" width="6.625" style="223" bestFit="1" customWidth="1"/>
    <col min="34" max="34" width="5.25390625" style="222" bestFit="1" customWidth="1"/>
    <col min="35" max="35" width="9.125" style="183" customWidth="1"/>
    <col min="36" max="36" width="4.75390625" style="183" customWidth="1"/>
    <col min="37" max="37" width="15.375" style="183" bestFit="1" customWidth="1"/>
    <col min="38" max="40" width="6.625" style="222" bestFit="1" customWidth="1"/>
    <col min="41" max="41" width="5.25390625" style="222" bestFit="1" customWidth="1"/>
    <col min="42" max="42" width="9.125" style="183" customWidth="1"/>
    <col min="43" max="43" width="4.75390625" style="183" customWidth="1"/>
    <col min="44" max="44" width="15.375" style="183" bestFit="1" customWidth="1"/>
    <col min="45" max="47" width="6.625" style="222" bestFit="1" customWidth="1"/>
    <col min="48" max="48" width="5.25390625" style="222" bestFit="1" customWidth="1"/>
    <col min="49" max="49" width="9.125" style="183" customWidth="1"/>
    <col min="50" max="50" width="4.75390625" style="183" customWidth="1"/>
    <col min="51" max="51" width="15.375" style="183" customWidth="1"/>
    <col min="52" max="54" width="6.625" style="183" customWidth="1"/>
    <col min="55" max="55" width="5.25390625" style="183" bestFit="1" customWidth="1"/>
    <col min="56" max="56" width="9.125" style="183" customWidth="1"/>
    <col min="57" max="57" width="4.75390625" style="183" customWidth="1"/>
    <col min="58" max="58" width="15.375" style="183" customWidth="1"/>
    <col min="59" max="61" width="6.625" style="183" customWidth="1"/>
    <col min="62" max="62" width="5.25390625" style="183" bestFit="1" customWidth="1"/>
    <col min="63" max="63" width="9.125" style="183" customWidth="1"/>
    <col min="64" max="64" width="4.75390625" style="222" customWidth="1"/>
    <col min="65" max="65" width="15.375" style="183" bestFit="1" customWidth="1"/>
    <col min="66" max="68" width="6.625" style="223" bestFit="1" customWidth="1"/>
    <col min="69" max="69" width="5.25390625" style="183" bestFit="1" customWidth="1"/>
    <col min="70" max="70" width="9.125" style="183" customWidth="1"/>
    <col min="71" max="71" width="4.75390625" style="222" customWidth="1"/>
    <col min="72" max="72" width="15.375" style="183" bestFit="1" customWidth="1"/>
    <col min="73" max="75" width="6.625" style="223" bestFit="1" customWidth="1"/>
    <col min="76" max="76" width="5.25390625" style="183" bestFit="1" customWidth="1"/>
    <col min="77" max="77" width="9.125" style="183" customWidth="1"/>
    <col min="78" max="78" width="4.75390625" style="222" customWidth="1"/>
    <col min="79" max="79" width="15.375" style="183" bestFit="1" customWidth="1"/>
    <col min="80" max="82" width="6.625" style="223" bestFit="1" customWidth="1"/>
    <col min="83" max="83" width="5.25390625" style="183" bestFit="1" customWidth="1"/>
    <col min="84" max="84" width="9.125" style="183" customWidth="1"/>
    <col min="85" max="85" width="4.75390625" style="222" customWidth="1"/>
    <col min="86" max="86" width="15.375" style="183" bestFit="1" customWidth="1"/>
    <col min="87" max="89" width="6.625" style="223" bestFit="1" customWidth="1"/>
    <col min="90" max="90" width="5.25390625" style="183" bestFit="1" customWidth="1"/>
    <col min="91" max="91" width="9.125" style="183" customWidth="1"/>
    <col min="92" max="92" width="4.75390625" style="222" customWidth="1"/>
    <col min="93" max="93" width="15.375" style="183" bestFit="1" customWidth="1"/>
    <col min="94" max="100" width="6.625" style="223" customWidth="1"/>
    <col min="101" max="101" width="5.25390625" style="183" bestFit="1" customWidth="1"/>
    <col min="102" max="102" width="9.125" style="183" customWidth="1"/>
    <col min="103" max="103" width="4.75390625" style="222" customWidth="1"/>
    <col min="104" max="104" width="15.375" style="183" bestFit="1" customWidth="1"/>
    <col min="105" max="107" width="6.625" style="223" bestFit="1" customWidth="1"/>
    <col min="108" max="108" width="5.25390625" style="183" bestFit="1" customWidth="1"/>
    <col min="109" max="16384" width="9.125" style="183" customWidth="1"/>
  </cols>
  <sheetData>
    <row r="1" spans="1:108" s="174" customFormat="1" ht="16.5" thickBot="1">
      <c r="A1" s="362" t="s">
        <v>127</v>
      </c>
      <c r="B1" s="363"/>
      <c r="C1" s="363"/>
      <c r="D1" s="363"/>
      <c r="E1" s="363"/>
      <c r="F1" s="364"/>
      <c r="H1" s="175" t="s">
        <v>128</v>
      </c>
      <c r="I1" s="176"/>
      <c r="J1" s="177"/>
      <c r="K1" s="177"/>
      <c r="L1" s="177"/>
      <c r="M1" s="178"/>
      <c r="O1" s="175" t="s">
        <v>129</v>
      </c>
      <c r="P1" s="176"/>
      <c r="Q1" s="177"/>
      <c r="R1" s="177"/>
      <c r="S1" s="177"/>
      <c r="T1" s="178"/>
      <c r="V1" s="175" t="s">
        <v>130</v>
      </c>
      <c r="W1" s="176"/>
      <c r="X1" s="177"/>
      <c r="Y1" s="177"/>
      <c r="Z1" s="177"/>
      <c r="AA1" s="178"/>
      <c r="AC1" s="175" t="s">
        <v>131</v>
      </c>
      <c r="AD1" s="176"/>
      <c r="AE1" s="177"/>
      <c r="AF1" s="177"/>
      <c r="AG1" s="177"/>
      <c r="AH1" s="178"/>
      <c r="AJ1" s="175" t="s">
        <v>125</v>
      </c>
      <c r="AK1" s="176"/>
      <c r="AL1" s="177"/>
      <c r="AM1" s="177"/>
      <c r="AN1" s="177"/>
      <c r="AO1" s="178"/>
      <c r="AQ1" s="175" t="s">
        <v>132</v>
      </c>
      <c r="AR1" s="176"/>
      <c r="AS1" s="177"/>
      <c r="AT1" s="177"/>
      <c r="AU1" s="177"/>
      <c r="AV1" s="178"/>
      <c r="AX1" s="175" t="s">
        <v>133</v>
      </c>
      <c r="AY1" s="176"/>
      <c r="AZ1" s="177"/>
      <c r="BA1" s="177"/>
      <c r="BB1" s="177"/>
      <c r="BC1" s="178"/>
      <c r="BE1" s="175" t="s">
        <v>134</v>
      </c>
      <c r="BF1" s="176"/>
      <c r="BG1" s="177"/>
      <c r="BH1" s="177"/>
      <c r="BI1" s="177"/>
      <c r="BJ1" s="178"/>
      <c r="BL1" s="175" t="s">
        <v>135</v>
      </c>
      <c r="BM1" s="176"/>
      <c r="BN1" s="177"/>
      <c r="BO1" s="177"/>
      <c r="BP1" s="177"/>
      <c r="BQ1" s="178"/>
      <c r="BS1" s="175" t="s">
        <v>136</v>
      </c>
      <c r="BT1" s="176"/>
      <c r="BU1" s="177"/>
      <c r="BV1" s="177"/>
      <c r="BW1" s="177"/>
      <c r="BX1" s="178"/>
      <c r="BZ1" s="175" t="s">
        <v>137</v>
      </c>
      <c r="CA1" s="176"/>
      <c r="CB1" s="177"/>
      <c r="CC1" s="177"/>
      <c r="CD1" s="177"/>
      <c r="CE1" s="178"/>
      <c r="CG1" s="175" t="s">
        <v>139</v>
      </c>
      <c r="CH1" s="176"/>
      <c r="CI1" s="177"/>
      <c r="CJ1" s="177"/>
      <c r="CK1" s="177"/>
      <c r="CL1" s="178"/>
      <c r="CN1" s="175" t="s">
        <v>138</v>
      </c>
      <c r="CO1" s="176"/>
      <c r="CP1" s="177"/>
      <c r="CQ1" s="177"/>
      <c r="CR1" s="177"/>
      <c r="CS1" s="177"/>
      <c r="CT1" s="177"/>
      <c r="CU1" s="177"/>
      <c r="CV1" s="177"/>
      <c r="CW1" s="178"/>
      <c r="CY1" s="175" t="s">
        <v>140</v>
      </c>
      <c r="CZ1" s="176"/>
      <c r="DA1" s="177"/>
      <c r="DB1" s="177"/>
      <c r="DC1" s="177"/>
      <c r="DD1" s="178"/>
    </row>
    <row r="2" spans="1:108" ht="12.75">
      <c r="A2" s="179"/>
      <c r="B2" s="180"/>
      <c r="C2" s="181" t="s">
        <v>1</v>
      </c>
      <c r="D2" s="181" t="s">
        <v>2</v>
      </c>
      <c r="E2" s="181"/>
      <c r="F2" s="182" t="s">
        <v>36</v>
      </c>
      <c r="H2" s="184"/>
      <c r="I2" s="185"/>
      <c r="J2" s="186" t="s">
        <v>1</v>
      </c>
      <c r="K2" s="186" t="s">
        <v>2</v>
      </c>
      <c r="L2" s="186"/>
      <c r="M2" s="182" t="s">
        <v>36</v>
      </c>
      <c r="O2" s="184"/>
      <c r="P2" s="185"/>
      <c r="Q2" s="186" t="s">
        <v>1</v>
      </c>
      <c r="R2" s="186" t="s">
        <v>2</v>
      </c>
      <c r="S2" s="186"/>
      <c r="T2" s="182" t="s">
        <v>36</v>
      </c>
      <c r="V2" s="184"/>
      <c r="W2" s="185"/>
      <c r="X2" s="186" t="s">
        <v>1</v>
      </c>
      <c r="Y2" s="186" t="s">
        <v>2</v>
      </c>
      <c r="Z2" s="186"/>
      <c r="AA2" s="182" t="s">
        <v>36</v>
      </c>
      <c r="AC2" s="184"/>
      <c r="AD2" s="185"/>
      <c r="AE2" s="186" t="s">
        <v>1</v>
      </c>
      <c r="AF2" s="186" t="s">
        <v>2</v>
      </c>
      <c r="AG2" s="186"/>
      <c r="AH2" s="182" t="s">
        <v>36</v>
      </c>
      <c r="AJ2" s="184"/>
      <c r="AK2" s="185"/>
      <c r="AL2" s="186" t="s">
        <v>1</v>
      </c>
      <c r="AM2" s="186" t="s">
        <v>2</v>
      </c>
      <c r="AN2" s="186"/>
      <c r="AO2" s="182" t="s">
        <v>36</v>
      </c>
      <c r="AQ2" s="184"/>
      <c r="AR2" s="185"/>
      <c r="AS2" s="186" t="s">
        <v>1</v>
      </c>
      <c r="AT2" s="186" t="s">
        <v>2</v>
      </c>
      <c r="AU2" s="186"/>
      <c r="AV2" s="182" t="s">
        <v>36</v>
      </c>
      <c r="AX2" s="184"/>
      <c r="AY2" s="185"/>
      <c r="AZ2" s="186" t="s">
        <v>1</v>
      </c>
      <c r="BA2" s="186" t="s">
        <v>2</v>
      </c>
      <c r="BB2" s="186"/>
      <c r="BC2" s="182" t="s">
        <v>36</v>
      </c>
      <c r="BE2" s="184"/>
      <c r="BF2" s="185"/>
      <c r="BG2" s="186" t="s">
        <v>1</v>
      </c>
      <c r="BH2" s="186" t="s">
        <v>2</v>
      </c>
      <c r="BI2" s="186"/>
      <c r="BJ2" s="182" t="s">
        <v>36</v>
      </c>
      <c r="BL2" s="184"/>
      <c r="BM2" s="185"/>
      <c r="BN2" s="186" t="s">
        <v>1</v>
      </c>
      <c r="BO2" s="186" t="s">
        <v>2</v>
      </c>
      <c r="BP2" s="186"/>
      <c r="BQ2" s="182" t="s">
        <v>36</v>
      </c>
      <c r="BS2" s="184"/>
      <c r="BT2" s="185"/>
      <c r="BU2" s="186" t="s">
        <v>1</v>
      </c>
      <c r="BV2" s="186" t="s">
        <v>2</v>
      </c>
      <c r="BW2" s="186"/>
      <c r="BX2" s="182" t="s">
        <v>36</v>
      </c>
      <c r="BZ2" s="184"/>
      <c r="CA2" s="185"/>
      <c r="CB2" s="186" t="s">
        <v>1</v>
      </c>
      <c r="CC2" s="186" t="s">
        <v>2</v>
      </c>
      <c r="CD2" s="186"/>
      <c r="CE2" s="182" t="s">
        <v>36</v>
      </c>
      <c r="CG2" s="184"/>
      <c r="CH2" s="185"/>
      <c r="CI2" s="186" t="s">
        <v>1</v>
      </c>
      <c r="CJ2" s="186" t="s">
        <v>2</v>
      </c>
      <c r="CK2" s="186"/>
      <c r="CL2" s="182" t="s">
        <v>36</v>
      </c>
      <c r="CN2" s="184"/>
      <c r="CO2" s="185"/>
      <c r="CP2" s="186" t="s">
        <v>1</v>
      </c>
      <c r="CQ2" s="186" t="s">
        <v>2</v>
      </c>
      <c r="CR2" s="186" t="s">
        <v>191</v>
      </c>
      <c r="CS2" s="186" t="s">
        <v>1</v>
      </c>
      <c r="CT2" s="186" t="s">
        <v>2</v>
      </c>
      <c r="CU2" s="186" t="s">
        <v>192</v>
      </c>
      <c r="CV2" s="186" t="s">
        <v>88</v>
      </c>
      <c r="CW2" s="182" t="s">
        <v>36</v>
      </c>
      <c r="CY2" s="184"/>
      <c r="CZ2" s="185"/>
      <c r="DA2" s="186" t="s">
        <v>1</v>
      </c>
      <c r="DB2" s="186" t="s">
        <v>2</v>
      </c>
      <c r="DC2" s="186"/>
      <c r="DD2" s="182" t="s">
        <v>36</v>
      </c>
    </row>
    <row r="3" spans="1:108" ht="12.75">
      <c r="A3" s="187" t="s">
        <v>4</v>
      </c>
      <c r="B3" s="188" t="s">
        <v>12</v>
      </c>
      <c r="C3" s="189">
        <v>13.935</v>
      </c>
      <c r="D3" s="189">
        <v>14.169</v>
      </c>
      <c r="E3" s="189">
        <f aca="true" t="shared" si="0" ref="E3:E27">MAX(C3:D3)</f>
        <v>14.169</v>
      </c>
      <c r="F3" s="190">
        <v>25</v>
      </c>
      <c r="H3" s="191" t="s">
        <v>4</v>
      </c>
      <c r="I3" s="188" t="s">
        <v>8</v>
      </c>
      <c r="J3" s="189">
        <v>13.126</v>
      </c>
      <c r="K3" s="189">
        <v>13.659</v>
      </c>
      <c r="L3" s="189">
        <f aca="true" t="shared" si="1" ref="L3:L25">MAX(J3:K3)</f>
        <v>13.659</v>
      </c>
      <c r="M3" s="190">
        <v>25</v>
      </c>
      <c r="O3" s="192" t="s">
        <v>4</v>
      </c>
      <c r="P3" s="134" t="s">
        <v>8</v>
      </c>
      <c r="Q3" s="80">
        <v>14.035</v>
      </c>
      <c r="R3" s="80">
        <v>14.02</v>
      </c>
      <c r="S3" s="80">
        <f aca="true" t="shared" si="2" ref="S3:S21">MAX(Q3:R3)</f>
        <v>14.035</v>
      </c>
      <c r="T3" s="190">
        <v>25</v>
      </c>
      <c r="V3" s="86" t="s">
        <v>4</v>
      </c>
      <c r="W3" s="82" t="s">
        <v>8</v>
      </c>
      <c r="X3" s="80">
        <v>14.767</v>
      </c>
      <c r="Y3" s="80">
        <v>13.999</v>
      </c>
      <c r="Z3" s="80">
        <f>MAX(X3:Y3)</f>
        <v>14.767</v>
      </c>
      <c r="AA3" s="190">
        <v>25</v>
      </c>
      <c r="AC3" s="167" t="s">
        <v>4</v>
      </c>
      <c r="AD3" s="193" t="s">
        <v>28</v>
      </c>
      <c r="AE3" s="169">
        <v>13.99</v>
      </c>
      <c r="AF3" s="169">
        <v>14.088</v>
      </c>
      <c r="AG3" s="169">
        <f aca="true" t="shared" si="3" ref="AG3:AG25">IF(AE3&gt;AF3,AE3,AF3)</f>
        <v>14.088</v>
      </c>
      <c r="AH3" s="190">
        <v>25</v>
      </c>
      <c r="AJ3" s="187" t="s">
        <v>4</v>
      </c>
      <c r="AK3" s="194" t="s">
        <v>11</v>
      </c>
      <c r="AL3" s="189">
        <v>14.332</v>
      </c>
      <c r="AM3" s="189">
        <v>14.494</v>
      </c>
      <c r="AN3" s="189">
        <f aca="true" t="shared" si="4" ref="AN3:AN24">MAX(AL3:AM3)</f>
        <v>14.494</v>
      </c>
      <c r="AO3" s="190">
        <v>25</v>
      </c>
      <c r="AQ3" s="157" t="s">
        <v>4</v>
      </c>
      <c r="AR3" s="87" t="s">
        <v>155</v>
      </c>
      <c r="AS3" s="80">
        <v>13.885</v>
      </c>
      <c r="AT3" s="80">
        <v>13.784</v>
      </c>
      <c r="AU3" s="80">
        <f>MAX(AS3:AT3)</f>
        <v>13.885</v>
      </c>
      <c r="AV3" s="195">
        <v>25</v>
      </c>
      <c r="AX3" s="167" t="s">
        <v>4</v>
      </c>
      <c r="AY3" s="168" t="s">
        <v>12</v>
      </c>
      <c r="AZ3" s="169">
        <v>13.73</v>
      </c>
      <c r="BA3" s="169">
        <v>14.118</v>
      </c>
      <c r="BB3" s="189">
        <f>MAX(AZ3:BA3)</f>
        <v>14.118</v>
      </c>
      <c r="BC3" s="190">
        <v>25</v>
      </c>
      <c r="BE3" s="252" t="s">
        <v>4</v>
      </c>
      <c r="BF3" s="108" t="s">
        <v>82</v>
      </c>
      <c r="BG3" s="154">
        <v>14.69</v>
      </c>
      <c r="BH3" s="154">
        <v>14.618</v>
      </c>
      <c r="BI3" s="154">
        <f>MAX(BG3:BH3)</f>
        <v>14.69</v>
      </c>
      <c r="BJ3" s="190">
        <v>25</v>
      </c>
      <c r="BL3" s="110" t="s">
        <v>4</v>
      </c>
      <c r="BM3" s="257" t="s">
        <v>155</v>
      </c>
      <c r="BN3" s="101">
        <v>13.34</v>
      </c>
      <c r="BO3" s="258">
        <v>13.614</v>
      </c>
      <c r="BP3" s="148">
        <f aca="true" t="shared" si="5" ref="BP3:BP24">MAX(BN3:BO3)</f>
        <v>13.614</v>
      </c>
      <c r="BQ3" s="190">
        <v>25</v>
      </c>
      <c r="BS3" s="231" t="s">
        <v>4</v>
      </c>
      <c r="BT3" s="277" t="s">
        <v>8</v>
      </c>
      <c r="BU3" s="278">
        <v>13.507</v>
      </c>
      <c r="BV3" s="278">
        <v>13.4</v>
      </c>
      <c r="BW3" s="283">
        <f>MAX(BU3:BV3)</f>
        <v>13.507</v>
      </c>
      <c r="BX3" s="196">
        <v>25</v>
      </c>
      <c r="BZ3" s="231" t="s">
        <v>4</v>
      </c>
      <c r="CA3" s="277" t="s">
        <v>21</v>
      </c>
      <c r="CB3" s="278">
        <v>14.005</v>
      </c>
      <c r="CC3" s="278">
        <v>13.738</v>
      </c>
      <c r="CD3" s="278">
        <f>MAX(CB3:CC3)</f>
        <v>14.005</v>
      </c>
      <c r="CE3" s="196">
        <v>25</v>
      </c>
      <c r="CG3" s="231" t="s">
        <v>4</v>
      </c>
      <c r="CH3" s="82" t="s">
        <v>23</v>
      </c>
      <c r="CI3" s="80">
        <v>13.94</v>
      </c>
      <c r="CJ3" s="80">
        <v>13.972</v>
      </c>
      <c r="CK3" s="80">
        <f aca="true" t="shared" si="6" ref="CK3:CK21">MAX(CI3:CJ3)</f>
        <v>13.972</v>
      </c>
      <c r="CL3" s="196">
        <v>25</v>
      </c>
      <c r="CN3" s="327" t="s">
        <v>4</v>
      </c>
      <c r="CO3" s="325" t="s">
        <v>28</v>
      </c>
      <c r="CP3" s="326">
        <v>14.048</v>
      </c>
      <c r="CQ3" s="326">
        <v>13.727</v>
      </c>
      <c r="CR3" s="326">
        <f aca="true" t="shared" si="7" ref="CR3:CR8">MAX(CP3:CQ3)</f>
        <v>14.048</v>
      </c>
      <c r="CS3" s="326">
        <v>13.889</v>
      </c>
      <c r="CT3" s="326">
        <v>14.176</v>
      </c>
      <c r="CU3" s="326">
        <f>MAX(CS3:CT3)</f>
        <v>14.176</v>
      </c>
      <c r="CV3" s="326">
        <f>MIN(MAX(CP3:CQ3),MAX(CS3:CT3))</f>
        <v>14.048</v>
      </c>
      <c r="CW3" s="328">
        <v>25</v>
      </c>
      <c r="CY3" s="187" t="s">
        <v>4</v>
      </c>
      <c r="CZ3" s="197" t="s">
        <v>51</v>
      </c>
      <c r="DA3" s="189">
        <v>13.662</v>
      </c>
      <c r="DB3" s="189">
        <v>13.75</v>
      </c>
      <c r="DC3" s="189">
        <v>13.75</v>
      </c>
      <c r="DD3" s="328">
        <v>25</v>
      </c>
    </row>
    <row r="4" spans="1:108" ht="12.75">
      <c r="A4" s="199" t="s">
        <v>7</v>
      </c>
      <c r="B4" s="200" t="s">
        <v>5</v>
      </c>
      <c r="C4" s="160">
        <v>14.303</v>
      </c>
      <c r="D4" s="160">
        <v>14.121</v>
      </c>
      <c r="E4" s="160">
        <f t="shared" si="0"/>
        <v>14.303</v>
      </c>
      <c r="F4" s="201">
        <v>22</v>
      </c>
      <c r="H4" s="191" t="s">
        <v>7</v>
      </c>
      <c r="I4" s="188" t="s">
        <v>12</v>
      </c>
      <c r="J4" s="189">
        <v>13.746</v>
      </c>
      <c r="K4" s="189">
        <v>13.883</v>
      </c>
      <c r="L4" s="189">
        <f t="shared" si="1"/>
        <v>13.883</v>
      </c>
      <c r="M4" s="190">
        <v>22</v>
      </c>
      <c r="O4" s="192" t="s">
        <v>7</v>
      </c>
      <c r="P4" s="134" t="s">
        <v>12</v>
      </c>
      <c r="Q4" s="80">
        <v>13.938</v>
      </c>
      <c r="R4" s="80">
        <v>14.195</v>
      </c>
      <c r="S4" s="80">
        <f t="shared" si="2"/>
        <v>14.195</v>
      </c>
      <c r="T4" s="190">
        <v>22</v>
      </c>
      <c r="V4" s="144" t="s">
        <v>7</v>
      </c>
      <c r="W4" s="202" t="s">
        <v>5</v>
      </c>
      <c r="X4" s="203">
        <v>14.849</v>
      </c>
      <c r="Y4" s="203">
        <v>14.397</v>
      </c>
      <c r="Z4" s="136">
        <f aca="true" t="shared" si="8" ref="Z4:Z24">MAX(X4:Y4)</f>
        <v>14.849</v>
      </c>
      <c r="AA4" s="201">
        <v>22</v>
      </c>
      <c r="AC4" s="167" t="s">
        <v>7</v>
      </c>
      <c r="AD4" s="193" t="s">
        <v>164</v>
      </c>
      <c r="AE4" s="169">
        <v>13.946</v>
      </c>
      <c r="AF4" s="169">
        <v>14.113</v>
      </c>
      <c r="AG4" s="169">
        <f t="shared" si="3"/>
        <v>14.113</v>
      </c>
      <c r="AH4" s="190">
        <v>22</v>
      </c>
      <c r="AJ4" s="187" t="s">
        <v>7</v>
      </c>
      <c r="AK4" s="194" t="s">
        <v>51</v>
      </c>
      <c r="AL4" s="189">
        <v>14.388</v>
      </c>
      <c r="AM4" s="189">
        <v>14.557</v>
      </c>
      <c r="AN4" s="189">
        <f t="shared" si="4"/>
        <v>14.557</v>
      </c>
      <c r="AO4" s="190">
        <v>22</v>
      </c>
      <c r="AQ4" s="157" t="s">
        <v>7</v>
      </c>
      <c r="AR4" s="87" t="s">
        <v>23</v>
      </c>
      <c r="AS4" s="80">
        <v>14.06</v>
      </c>
      <c r="AT4" s="80">
        <v>14.102</v>
      </c>
      <c r="AU4" s="80">
        <f aca="true" t="shared" si="9" ref="AU4:AU25">MAX(AS4:AT4)</f>
        <v>14.102</v>
      </c>
      <c r="AV4" s="195">
        <v>22</v>
      </c>
      <c r="AX4" s="167" t="s">
        <v>7</v>
      </c>
      <c r="AY4" s="168" t="s">
        <v>26</v>
      </c>
      <c r="AZ4" s="169">
        <v>14.145</v>
      </c>
      <c r="BA4" s="169">
        <v>13.965</v>
      </c>
      <c r="BB4" s="189">
        <f aca="true" t="shared" si="10" ref="BB4:BB21">MAX(AZ4:BA4)</f>
        <v>14.145</v>
      </c>
      <c r="BC4" s="190">
        <v>22</v>
      </c>
      <c r="BE4" s="252" t="s">
        <v>7</v>
      </c>
      <c r="BF4" s="108" t="s">
        <v>90</v>
      </c>
      <c r="BG4" s="154">
        <v>14.587</v>
      </c>
      <c r="BH4" s="154">
        <v>14.721</v>
      </c>
      <c r="BI4" s="154">
        <f aca="true" t="shared" si="11" ref="BI4:BI23">MAX(BG4:BH4)</f>
        <v>14.721</v>
      </c>
      <c r="BJ4" s="190">
        <v>22</v>
      </c>
      <c r="BL4" s="110" t="s">
        <v>7</v>
      </c>
      <c r="BM4" s="108" t="s">
        <v>12</v>
      </c>
      <c r="BN4" s="154">
        <v>13.728</v>
      </c>
      <c r="BO4" s="154">
        <v>13.944</v>
      </c>
      <c r="BP4" s="154">
        <f t="shared" si="5"/>
        <v>13.944</v>
      </c>
      <c r="BQ4" s="190">
        <v>22</v>
      </c>
      <c r="BS4" s="231" t="s">
        <v>7</v>
      </c>
      <c r="BT4" s="277" t="s">
        <v>155</v>
      </c>
      <c r="BU4" s="278">
        <v>13.68</v>
      </c>
      <c r="BV4" s="278">
        <v>13.758</v>
      </c>
      <c r="BW4" s="283">
        <f aca="true" t="shared" si="12" ref="BW4:BW25">MAX(BU4:BV4)</f>
        <v>13.758</v>
      </c>
      <c r="BX4" s="196">
        <v>22</v>
      </c>
      <c r="BZ4" s="231" t="s">
        <v>7</v>
      </c>
      <c r="CA4" s="277" t="s">
        <v>82</v>
      </c>
      <c r="CB4" s="278">
        <v>14.123</v>
      </c>
      <c r="CC4" s="278">
        <v>13.927</v>
      </c>
      <c r="CD4" s="278">
        <f aca="true" t="shared" si="13" ref="CD4:CD25">MAX(CB4:CC4)</f>
        <v>14.123</v>
      </c>
      <c r="CE4" s="196">
        <v>22</v>
      </c>
      <c r="CG4" s="231" t="s">
        <v>7</v>
      </c>
      <c r="CH4" s="82" t="s">
        <v>51</v>
      </c>
      <c r="CI4" s="80">
        <v>13.679</v>
      </c>
      <c r="CJ4" s="80">
        <v>14.117</v>
      </c>
      <c r="CK4" s="80">
        <f t="shared" si="6"/>
        <v>14.117</v>
      </c>
      <c r="CL4" s="196">
        <v>22</v>
      </c>
      <c r="CN4" s="327" t="s">
        <v>7</v>
      </c>
      <c r="CO4" s="325" t="s">
        <v>8</v>
      </c>
      <c r="CP4" s="326">
        <v>14.1</v>
      </c>
      <c r="CQ4" s="326">
        <v>15.292</v>
      </c>
      <c r="CR4" s="326">
        <f t="shared" si="7"/>
        <v>15.292</v>
      </c>
      <c r="CS4" s="326">
        <v>13.392</v>
      </c>
      <c r="CT4" s="326">
        <v>14.191</v>
      </c>
      <c r="CU4" s="326">
        <f aca="true" t="shared" si="14" ref="CU4:CU26">MAX(CS4:CT4)</f>
        <v>14.191</v>
      </c>
      <c r="CV4" s="326">
        <f aca="true" t="shared" si="15" ref="CV4:CV22">MIN(MAX(CP4:CQ4),MAX(CS4:CT4))</f>
        <v>14.191</v>
      </c>
      <c r="CW4" s="328">
        <v>22</v>
      </c>
      <c r="CY4" s="187" t="s">
        <v>7</v>
      </c>
      <c r="CZ4" s="197" t="s">
        <v>12</v>
      </c>
      <c r="DA4" s="189">
        <v>13.58</v>
      </c>
      <c r="DB4" s="189">
        <v>13.813</v>
      </c>
      <c r="DC4" s="189">
        <v>13.813</v>
      </c>
      <c r="DD4" s="328">
        <v>22</v>
      </c>
    </row>
    <row r="5" spans="1:108" ht="12.75">
      <c r="A5" s="187" t="s">
        <v>10</v>
      </c>
      <c r="B5" s="188" t="s">
        <v>35</v>
      </c>
      <c r="C5" s="189">
        <v>14.379</v>
      </c>
      <c r="D5" s="189">
        <v>14.071</v>
      </c>
      <c r="E5" s="189">
        <f t="shared" si="0"/>
        <v>14.379</v>
      </c>
      <c r="F5" s="190">
        <v>20</v>
      </c>
      <c r="H5" s="191" t="s">
        <v>10</v>
      </c>
      <c r="I5" s="188" t="s">
        <v>90</v>
      </c>
      <c r="J5" s="189">
        <v>14.183</v>
      </c>
      <c r="K5" s="189">
        <v>14.071</v>
      </c>
      <c r="L5" s="189">
        <f t="shared" si="1"/>
        <v>14.183</v>
      </c>
      <c r="M5" s="190">
        <v>20</v>
      </c>
      <c r="O5" s="192" t="s">
        <v>10</v>
      </c>
      <c r="P5" s="134" t="s">
        <v>28</v>
      </c>
      <c r="Q5" s="80">
        <v>14.267</v>
      </c>
      <c r="R5" s="80">
        <v>14.101</v>
      </c>
      <c r="S5" s="80">
        <f t="shared" si="2"/>
        <v>14.267</v>
      </c>
      <c r="T5" s="190">
        <v>20</v>
      </c>
      <c r="V5" s="86" t="s">
        <v>10</v>
      </c>
      <c r="W5" s="197" t="s">
        <v>51</v>
      </c>
      <c r="X5" s="198">
        <v>14.855</v>
      </c>
      <c r="Y5" s="198">
        <v>14.828</v>
      </c>
      <c r="Z5" s="80">
        <f t="shared" si="8"/>
        <v>14.855</v>
      </c>
      <c r="AA5" s="190">
        <v>20</v>
      </c>
      <c r="AC5" s="167" t="s">
        <v>10</v>
      </c>
      <c r="AD5" s="193" t="s">
        <v>155</v>
      </c>
      <c r="AE5" s="169">
        <v>13.97</v>
      </c>
      <c r="AF5" s="169">
        <v>14.151</v>
      </c>
      <c r="AG5" s="169">
        <f t="shared" si="3"/>
        <v>14.151</v>
      </c>
      <c r="AH5" s="190">
        <v>20</v>
      </c>
      <c r="AJ5" s="187" t="s">
        <v>10</v>
      </c>
      <c r="AK5" s="194" t="s">
        <v>21</v>
      </c>
      <c r="AL5" s="189">
        <v>14.46</v>
      </c>
      <c r="AM5" s="189">
        <v>14.662</v>
      </c>
      <c r="AN5" s="189">
        <f t="shared" si="4"/>
        <v>14.662</v>
      </c>
      <c r="AO5" s="190">
        <v>20</v>
      </c>
      <c r="AQ5" s="158" t="s">
        <v>10</v>
      </c>
      <c r="AR5" s="159" t="s">
        <v>181</v>
      </c>
      <c r="AS5" s="160">
        <v>14.314</v>
      </c>
      <c r="AT5" s="160">
        <v>14.334</v>
      </c>
      <c r="AU5" s="160">
        <f t="shared" si="9"/>
        <v>14.334</v>
      </c>
      <c r="AV5" s="204">
        <v>20</v>
      </c>
      <c r="AX5" s="167" t="s">
        <v>10</v>
      </c>
      <c r="AY5" s="168" t="s">
        <v>155</v>
      </c>
      <c r="AZ5" s="169">
        <v>14.237</v>
      </c>
      <c r="BA5" s="169">
        <v>14.137</v>
      </c>
      <c r="BB5" s="189">
        <f t="shared" si="10"/>
        <v>14.237</v>
      </c>
      <c r="BC5" s="190">
        <v>20</v>
      </c>
      <c r="BE5" s="252" t="s">
        <v>10</v>
      </c>
      <c r="BF5" s="108" t="s">
        <v>155</v>
      </c>
      <c r="BG5" s="154">
        <v>14.559</v>
      </c>
      <c r="BH5" s="154">
        <v>14.937</v>
      </c>
      <c r="BI5" s="154">
        <f t="shared" si="11"/>
        <v>14.937</v>
      </c>
      <c r="BJ5" s="190">
        <v>20</v>
      </c>
      <c r="BL5" s="110" t="s">
        <v>10</v>
      </c>
      <c r="BM5" s="257" t="s">
        <v>21</v>
      </c>
      <c r="BN5" s="101">
        <v>14.155</v>
      </c>
      <c r="BO5" s="258">
        <v>13.594</v>
      </c>
      <c r="BP5" s="148">
        <f t="shared" si="5"/>
        <v>14.155</v>
      </c>
      <c r="BQ5" s="190">
        <v>20</v>
      </c>
      <c r="BS5" s="231" t="s">
        <v>10</v>
      </c>
      <c r="BT5" s="277" t="s">
        <v>21</v>
      </c>
      <c r="BU5" s="278">
        <v>13.888</v>
      </c>
      <c r="BV5" s="278">
        <v>13.813</v>
      </c>
      <c r="BW5" s="283">
        <f t="shared" si="12"/>
        <v>13.888</v>
      </c>
      <c r="BX5" s="196">
        <v>20</v>
      </c>
      <c r="BZ5" s="231" t="s">
        <v>10</v>
      </c>
      <c r="CA5" s="277" t="s">
        <v>50</v>
      </c>
      <c r="CB5" s="278">
        <v>14.246</v>
      </c>
      <c r="CC5" s="278">
        <v>14.176</v>
      </c>
      <c r="CD5" s="278">
        <f t="shared" si="13"/>
        <v>14.246</v>
      </c>
      <c r="CE5" s="196">
        <v>20</v>
      </c>
      <c r="CG5" s="231" t="s">
        <v>10</v>
      </c>
      <c r="CH5" s="82" t="s">
        <v>155</v>
      </c>
      <c r="CI5" s="80">
        <v>14.217</v>
      </c>
      <c r="CJ5" s="80">
        <v>13.926</v>
      </c>
      <c r="CK5" s="80">
        <f t="shared" si="6"/>
        <v>14.217</v>
      </c>
      <c r="CL5" s="196">
        <v>20</v>
      </c>
      <c r="CN5" s="331" t="s">
        <v>10</v>
      </c>
      <c r="CO5" s="347" t="s">
        <v>5</v>
      </c>
      <c r="CP5" s="333">
        <v>14.393</v>
      </c>
      <c r="CQ5" s="333">
        <v>14.255</v>
      </c>
      <c r="CR5" s="333">
        <f t="shared" si="7"/>
        <v>14.393</v>
      </c>
      <c r="CS5" s="333">
        <v>16.466</v>
      </c>
      <c r="CT5" s="333">
        <v>18.696</v>
      </c>
      <c r="CU5" s="333">
        <f t="shared" si="14"/>
        <v>18.696</v>
      </c>
      <c r="CV5" s="333">
        <f t="shared" si="15"/>
        <v>14.393</v>
      </c>
      <c r="CW5" s="334">
        <v>20</v>
      </c>
      <c r="CY5" s="187" t="s">
        <v>10</v>
      </c>
      <c r="CZ5" s="197" t="s">
        <v>155</v>
      </c>
      <c r="DA5" s="189">
        <v>13.566</v>
      </c>
      <c r="DB5" s="189">
        <v>13.887</v>
      </c>
      <c r="DC5" s="189">
        <v>13.887</v>
      </c>
      <c r="DD5" s="343">
        <v>20</v>
      </c>
    </row>
    <row r="6" spans="1:108" ht="12.75">
      <c r="A6" s="187" t="s">
        <v>13</v>
      </c>
      <c r="B6" s="188" t="s">
        <v>155</v>
      </c>
      <c r="C6" s="189">
        <v>14.512</v>
      </c>
      <c r="D6" s="189">
        <v>14.491</v>
      </c>
      <c r="E6" s="189">
        <f t="shared" si="0"/>
        <v>14.512</v>
      </c>
      <c r="F6" s="190">
        <v>18</v>
      </c>
      <c r="H6" s="191" t="s">
        <v>13</v>
      </c>
      <c r="I6" s="188" t="s">
        <v>155</v>
      </c>
      <c r="J6" s="189">
        <v>14.1</v>
      </c>
      <c r="K6" s="189">
        <v>14.225</v>
      </c>
      <c r="L6" s="189">
        <f t="shared" si="1"/>
        <v>14.225</v>
      </c>
      <c r="M6" s="190">
        <v>18</v>
      </c>
      <c r="O6" s="192" t="s">
        <v>13</v>
      </c>
      <c r="P6" s="134" t="s">
        <v>35</v>
      </c>
      <c r="Q6" s="80">
        <v>14.468</v>
      </c>
      <c r="R6" s="80">
        <v>14.284</v>
      </c>
      <c r="S6" s="80">
        <f t="shared" si="2"/>
        <v>14.468</v>
      </c>
      <c r="T6" s="190">
        <v>18</v>
      </c>
      <c r="V6" s="86" t="s">
        <v>13</v>
      </c>
      <c r="W6" s="197" t="s">
        <v>155</v>
      </c>
      <c r="X6" s="198">
        <v>15.105</v>
      </c>
      <c r="Y6" s="198">
        <v>14.459</v>
      </c>
      <c r="Z6" s="80">
        <f t="shared" si="8"/>
        <v>15.105</v>
      </c>
      <c r="AA6" s="190">
        <v>18</v>
      </c>
      <c r="AC6" s="167" t="s">
        <v>13</v>
      </c>
      <c r="AD6" s="193" t="s">
        <v>165</v>
      </c>
      <c r="AE6" s="169">
        <v>13.831</v>
      </c>
      <c r="AF6" s="169">
        <v>14.19</v>
      </c>
      <c r="AG6" s="169">
        <f t="shared" si="3"/>
        <v>14.19</v>
      </c>
      <c r="AH6" s="190">
        <v>18</v>
      </c>
      <c r="AJ6" s="187" t="s">
        <v>13</v>
      </c>
      <c r="AK6" s="194" t="s">
        <v>26</v>
      </c>
      <c r="AL6" s="189">
        <v>14.708</v>
      </c>
      <c r="AM6" s="189">
        <v>14.356</v>
      </c>
      <c r="AN6" s="189">
        <f t="shared" si="4"/>
        <v>14.708</v>
      </c>
      <c r="AO6" s="190">
        <v>18</v>
      </c>
      <c r="AQ6" s="157" t="s">
        <v>13</v>
      </c>
      <c r="AR6" s="87" t="s">
        <v>84</v>
      </c>
      <c r="AS6" s="80">
        <v>14.247</v>
      </c>
      <c r="AT6" s="80">
        <v>14.491</v>
      </c>
      <c r="AU6" s="80">
        <f t="shared" si="9"/>
        <v>14.491</v>
      </c>
      <c r="AV6" s="195">
        <v>18</v>
      </c>
      <c r="AX6" s="167" t="s">
        <v>13</v>
      </c>
      <c r="AY6" s="168" t="s">
        <v>82</v>
      </c>
      <c r="AZ6" s="169">
        <v>14.535</v>
      </c>
      <c r="BA6" s="169">
        <v>14.256</v>
      </c>
      <c r="BB6" s="189">
        <f t="shared" si="10"/>
        <v>14.535</v>
      </c>
      <c r="BC6" s="190">
        <v>18</v>
      </c>
      <c r="BE6" s="252" t="s">
        <v>13</v>
      </c>
      <c r="BF6" s="108" t="s">
        <v>35</v>
      </c>
      <c r="BG6" s="154">
        <v>14.53</v>
      </c>
      <c r="BH6" s="154">
        <v>14.948</v>
      </c>
      <c r="BI6" s="154">
        <f t="shared" si="11"/>
        <v>14.948</v>
      </c>
      <c r="BJ6" s="190">
        <v>18</v>
      </c>
      <c r="BL6" s="110" t="s">
        <v>13</v>
      </c>
      <c r="BM6" s="259" t="s">
        <v>51</v>
      </c>
      <c r="BN6" s="148">
        <v>14.276</v>
      </c>
      <c r="BO6" s="154">
        <v>13.903</v>
      </c>
      <c r="BP6" s="154">
        <f t="shared" si="5"/>
        <v>14.276</v>
      </c>
      <c r="BQ6" s="190">
        <v>18</v>
      </c>
      <c r="BS6" s="231" t="s">
        <v>13</v>
      </c>
      <c r="BT6" s="277" t="s">
        <v>28</v>
      </c>
      <c r="BU6" s="278">
        <v>14.012</v>
      </c>
      <c r="BV6" s="278">
        <v>13.487</v>
      </c>
      <c r="BW6" s="283">
        <f t="shared" si="12"/>
        <v>14.012</v>
      </c>
      <c r="BX6" s="196">
        <v>18</v>
      </c>
      <c r="BZ6" s="231" t="s">
        <v>13</v>
      </c>
      <c r="CA6" s="277" t="s">
        <v>155</v>
      </c>
      <c r="CB6" s="278">
        <v>14.513</v>
      </c>
      <c r="CC6" s="278">
        <v>14.169</v>
      </c>
      <c r="CD6" s="278">
        <f t="shared" si="13"/>
        <v>14.513</v>
      </c>
      <c r="CE6" s="196">
        <v>18</v>
      </c>
      <c r="CG6" s="231" t="s">
        <v>13</v>
      </c>
      <c r="CH6" s="82" t="s">
        <v>12</v>
      </c>
      <c r="CI6" s="80">
        <v>14.132</v>
      </c>
      <c r="CJ6" s="80">
        <v>14.4</v>
      </c>
      <c r="CK6" s="80">
        <f t="shared" si="6"/>
        <v>14.4</v>
      </c>
      <c r="CL6" s="196">
        <v>18</v>
      </c>
      <c r="CN6" s="327" t="s">
        <v>13</v>
      </c>
      <c r="CO6" s="348" t="s">
        <v>23</v>
      </c>
      <c r="CP6" s="326">
        <v>14.773</v>
      </c>
      <c r="CQ6" s="326">
        <v>13.899</v>
      </c>
      <c r="CR6" s="326">
        <f t="shared" si="7"/>
        <v>14.773</v>
      </c>
      <c r="CS6" s="326">
        <v>14.419</v>
      </c>
      <c r="CT6" s="326">
        <v>13.949</v>
      </c>
      <c r="CU6" s="326">
        <f t="shared" si="14"/>
        <v>14.419</v>
      </c>
      <c r="CV6" s="326">
        <f t="shared" si="15"/>
        <v>14.419</v>
      </c>
      <c r="CW6" s="328">
        <v>18</v>
      </c>
      <c r="CY6" s="187" t="s">
        <v>13</v>
      </c>
      <c r="CZ6" s="197" t="s">
        <v>8</v>
      </c>
      <c r="DA6" s="189">
        <v>13.64</v>
      </c>
      <c r="DB6" s="189">
        <v>14.053</v>
      </c>
      <c r="DC6" s="189">
        <v>14.053</v>
      </c>
      <c r="DD6" s="328">
        <v>18</v>
      </c>
    </row>
    <row r="7" spans="1:108" ht="12.75">
      <c r="A7" s="187" t="s">
        <v>15</v>
      </c>
      <c r="B7" s="188" t="s">
        <v>26</v>
      </c>
      <c r="C7" s="189">
        <v>14.975</v>
      </c>
      <c r="D7" s="189">
        <v>14.792</v>
      </c>
      <c r="E7" s="189">
        <f t="shared" si="0"/>
        <v>14.975</v>
      </c>
      <c r="F7" s="190">
        <v>16</v>
      </c>
      <c r="H7" s="191" t="s">
        <v>15</v>
      </c>
      <c r="I7" s="188" t="s">
        <v>28</v>
      </c>
      <c r="J7" s="189">
        <v>14.133</v>
      </c>
      <c r="K7" s="189">
        <v>14.601</v>
      </c>
      <c r="L7" s="189">
        <f t="shared" si="1"/>
        <v>14.601</v>
      </c>
      <c r="M7" s="190">
        <v>16</v>
      </c>
      <c r="O7" s="205" t="s">
        <v>15</v>
      </c>
      <c r="P7" s="135" t="s">
        <v>5</v>
      </c>
      <c r="Q7" s="136">
        <v>14.1</v>
      </c>
      <c r="R7" s="136">
        <v>14.679</v>
      </c>
      <c r="S7" s="136">
        <f t="shared" si="2"/>
        <v>14.679</v>
      </c>
      <c r="T7" s="201">
        <v>16</v>
      </c>
      <c r="V7" s="86" t="s">
        <v>15</v>
      </c>
      <c r="W7" s="197" t="s">
        <v>12</v>
      </c>
      <c r="X7" s="198">
        <v>14.429</v>
      </c>
      <c r="Y7" s="198">
        <v>15.132</v>
      </c>
      <c r="Z7" s="80">
        <f t="shared" si="8"/>
        <v>15.132</v>
      </c>
      <c r="AA7" s="190">
        <v>16</v>
      </c>
      <c r="AC7" s="167" t="s">
        <v>15</v>
      </c>
      <c r="AD7" s="193" t="s">
        <v>166</v>
      </c>
      <c r="AE7" s="169">
        <v>14.31</v>
      </c>
      <c r="AF7" s="169">
        <v>14.049</v>
      </c>
      <c r="AG7" s="169">
        <f t="shared" si="3"/>
        <v>14.31</v>
      </c>
      <c r="AH7" s="190">
        <v>16</v>
      </c>
      <c r="AJ7" s="187" t="s">
        <v>15</v>
      </c>
      <c r="AK7" s="194" t="s">
        <v>155</v>
      </c>
      <c r="AL7" s="189">
        <v>14.169</v>
      </c>
      <c r="AM7" s="189">
        <v>14.729</v>
      </c>
      <c r="AN7" s="189">
        <f t="shared" si="4"/>
        <v>14.729</v>
      </c>
      <c r="AO7" s="190">
        <v>16</v>
      </c>
      <c r="AQ7" s="157" t="s">
        <v>15</v>
      </c>
      <c r="AR7" s="87" t="s">
        <v>12</v>
      </c>
      <c r="AS7" s="80">
        <v>14.162</v>
      </c>
      <c r="AT7" s="80">
        <v>14.516</v>
      </c>
      <c r="AU7" s="80">
        <f t="shared" si="9"/>
        <v>14.516</v>
      </c>
      <c r="AV7" s="195">
        <v>16</v>
      </c>
      <c r="AX7" s="167" t="s">
        <v>15</v>
      </c>
      <c r="AY7" s="168" t="s">
        <v>51</v>
      </c>
      <c r="AZ7" s="169">
        <v>14.594</v>
      </c>
      <c r="BA7" s="169">
        <v>14.542</v>
      </c>
      <c r="BB7" s="189">
        <f t="shared" si="10"/>
        <v>14.594</v>
      </c>
      <c r="BC7" s="190">
        <v>16</v>
      </c>
      <c r="BE7" s="252" t="s">
        <v>15</v>
      </c>
      <c r="BF7" s="108" t="s">
        <v>8</v>
      </c>
      <c r="BG7" s="154">
        <v>14.807</v>
      </c>
      <c r="BH7" s="154">
        <v>14.986</v>
      </c>
      <c r="BI7" s="154">
        <f t="shared" si="11"/>
        <v>14.986</v>
      </c>
      <c r="BJ7" s="190">
        <v>16</v>
      </c>
      <c r="BL7" s="110" t="s">
        <v>15</v>
      </c>
      <c r="BM7" s="147" t="s">
        <v>28</v>
      </c>
      <c r="BN7" s="148">
        <v>14.2</v>
      </c>
      <c r="BO7" s="148">
        <v>14.277</v>
      </c>
      <c r="BP7" s="148">
        <f t="shared" si="5"/>
        <v>14.277</v>
      </c>
      <c r="BQ7" s="190">
        <v>16</v>
      </c>
      <c r="BS7" s="231" t="s">
        <v>15</v>
      </c>
      <c r="BT7" s="277" t="s">
        <v>82</v>
      </c>
      <c r="BU7" s="278">
        <v>13.941</v>
      </c>
      <c r="BV7" s="278">
        <v>14.086</v>
      </c>
      <c r="BW7" s="283">
        <f t="shared" si="12"/>
        <v>14.086</v>
      </c>
      <c r="BX7" s="196">
        <v>16</v>
      </c>
      <c r="BZ7" s="231" t="s">
        <v>15</v>
      </c>
      <c r="CA7" s="277" t="s">
        <v>8</v>
      </c>
      <c r="CB7" s="278">
        <v>14.628</v>
      </c>
      <c r="CC7" s="278">
        <v>14.1</v>
      </c>
      <c r="CD7" s="278">
        <f t="shared" si="13"/>
        <v>14.628</v>
      </c>
      <c r="CE7" s="196">
        <v>16</v>
      </c>
      <c r="CG7" s="231" t="s">
        <v>15</v>
      </c>
      <c r="CH7" s="82" t="s">
        <v>8</v>
      </c>
      <c r="CI7" s="80">
        <v>14.643</v>
      </c>
      <c r="CJ7" s="80">
        <v>14.579</v>
      </c>
      <c r="CK7" s="80">
        <f t="shared" si="6"/>
        <v>14.643</v>
      </c>
      <c r="CL7" s="196">
        <v>16</v>
      </c>
      <c r="CN7" s="327" t="s">
        <v>15</v>
      </c>
      <c r="CO7" s="325" t="s">
        <v>12</v>
      </c>
      <c r="CP7" s="326">
        <v>14.747</v>
      </c>
      <c r="CQ7" s="326">
        <v>13.914</v>
      </c>
      <c r="CR7" s="326">
        <f t="shared" si="7"/>
        <v>14.747</v>
      </c>
      <c r="CS7" s="326">
        <v>14.136</v>
      </c>
      <c r="CT7" s="326">
        <v>14.54</v>
      </c>
      <c r="CU7" s="326">
        <f t="shared" si="14"/>
        <v>14.54</v>
      </c>
      <c r="CV7" s="326">
        <f t="shared" si="15"/>
        <v>14.54</v>
      </c>
      <c r="CW7" s="328">
        <v>16</v>
      </c>
      <c r="CY7" s="187" t="s">
        <v>15</v>
      </c>
      <c r="CZ7" s="197" t="s">
        <v>28</v>
      </c>
      <c r="DA7" s="189">
        <v>14.384</v>
      </c>
      <c r="DB7" s="189">
        <v>14.343</v>
      </c>
      <c r="DC7" s="189">
        <v>14.384</v>
      </c>
      <c r="DD7" s="328">
        <v>16</v>
      </c>
    </row>
    <row r="8" spans="1:108" ht="12.75">
      <c r="A8" s="187" t="s">
        <v>16</v>
      </c>
      <c r="B8" s="188" t="s">
        <v>92</v>
      </c>
      <c r="C8" s="189">
        <v>14.981</v>
      </c>
      <c r="D8" s="189">
        <v>14.559</v>
      </c>
      <c r="E8" s="189">
        <f t="shared" si="0"/>
        <v>14.981</v>
      </c>
      <c r="F8" s="190">
        <v>15</v>
      </c>
      <c r="H8" s="191" t="s">
        <v>16</v>
      </c>
      <c r="I8" s="188" t="s">
        <v>35</v>
      </c>
      <c r="J8" s="189">
        <v>14.358</v>
      </c>
      <c r="K8" s="189">
        <v>14.751</v>
      </c>
      <c r="L8" s="189">
        <f t="shared" si="1"/>
        <v>14.751</v>
      </c>
      <c r="M8" s="190">
        <v>15</v>
      </c>
      <c r="O8" s="192" t="s">
        <v>16</v>
      </c>
      <c r="P8" s="134" t="s">
        <v>50</v>
      </c>
      <c r="Q8" s="80">
        <v>14.733</v>
      </c>
      <c r="R8" s="80">
        <v>14.539</v>
      </c>
      <c r="S8" s="80">
        <f t="shared" si="2"/>
        <v>14.733</v>
      </c>
      <c r="T8" s="190">
        <v>15</v>
      </c>
      <c r="V8" s="86" t="s">
        <v>16</v>
      </c>
      <c r="W8" s="197" t="s">
        <v>28</v>
      </c>
      <c r="X8" s="198">
        <v>15.243</v>
      </c>
      <c r="Y8" s="198">
        <v>15.008</v>
      </c>
      <c r="Z8" s="80">
        <f t="shared" si="8"/>
        <v>15.243</v>
      </c>
      <c r="AA8" s="190">
        <v>15</v>
      </c>
      <c r="AC8" s="170" t="s">
        <v>16</v>
      </c>
      <c r="AD8" s="206" t="s">
        <v>5</v>
      </c>
      <c r="AE8" s="172">
        <v>13.979</v>
      </c>
      <c r="AF8" s="172">
        <v>14.49</v>
      </c>
      <c r="AG8" s="172">
        <f t="shared" si="3"/>
        <v>14.49</v>
      </c>
      <c r="AH8" s="201">
        <v>15</v>
      </c>
      <c r="AJ8" s="187" t="s">
        <v>16</v>
      </c>
      <c r="AK8" s="194" t="s">
        <v>12</v>
      </c>
      <c r="AL8" s="189">
        <v>14.751</v>
      </c>
      <c r="AM8" s="189">
        <v>14.326</v>
      </c>
      <c r="AN8" s="189">
        <f t="shared" si="4"/>
        <v>14.751</v>
      </c>
      <c r="AO8" s="190">
        <v>15</v>
      </c>
      <c r="AQ8" s="157" t="s">
        <v>16</v>
      </c>
      <c r="AR8" s="87" t="s">
        <v>11</v>
      </c>
      <c r="AS8" s="80">
        <v>14.637</v>
      </c>
      <c r="AT8" s="80">
        <v>14.523</v>
      </c>
      <c r="AU8" s="80">
        <f t="shared" si="9"/>
        <v>14.637</v>
      </c>
      <c r="AV8" s="195">
        <v>15</v>
      </c>
      <c r="AX8" s="167" t="s">
        <v>16</v>
      </c>
      <c r="AY8" s="168" t="s">
        <v>87</v>
      </c>
      <c r="AZ8" s="169">
        <v>14.776</v>
      </c>
      <c r="BA8" s="169">
        <v>14.554</v>
      </c>
      <c r="BB8" s="189">
        <f t="shared" si="10"/>
        <v>14.776</v>
      </c>
      <c r="BC8" s="190">
        <v>15</v>
      </c>
      <c r="BE8" s="252" t="s">
        <v>16</v>
      </c>
      <c r="BF8" s="108" t="s">
        <v>28</v>
      </c>
      <c r="BG8" s="154">
        <v>15.128</v>
      </c>
      <c r="BH8" s="154">
        <v>14.982</v>
      </c>
      <c r="BI8" s="154">
        <f t="shared" si="11"/>
        <v>15.128</v>
      </c>
      <c r="BJ8" s="190">
        <v>15</v>
      </c>
      <c r="BL8" s="110" t="s">
        <v>16</v>
      </c>
      <c r="BM8" s="257" t="s">
        <v>92</v>
      </c>
      <c r="BN8" s="101">
        <v>14.169</v>
      </c>
      <c r="BO8" s="258">
        <v>14.285</v>
      </c>
      <c r="BP8" s="148">
        <f t="shared" si="5"/>
        <v>14.285</v>
      </c>
      <c r="BQ8" s="190">
        <v>15</v>
      </c>
      <c r="BS8" s="231" t="s">
        <v>16</v>
      </c>
      <c r="BT8" s="277" t="s">
        <v>35</v>
      </c>
      <c r="BU8" s="278">
        <v>14.234</v>
      </c>
      <c r="BV8" s="278">
        <v>13.895</v>
      </c>
      <c r="BW8" s="283">
        <f t="shared" si="12"/>
        <v>14.234</v>
      </c>
      <c r="BX8" s="196">
        <v>15</v>
      </c>
      <c r="BZ8" s="231" t="s">
        <v>16</v>
      </c>
      <c r="CA8" s="277" t="s">
        <v>28</v>
      </c>
      <c r="CB8" s="278">
        <v>14.694</v>
      </c>
      <c r="CC8" s="278">
        <v>14.217</v>
      </c>
      <c r="CD8" s="278">
        <f t="shared" si="13"/>
        <v>14.694</v>
      </c>
      <c r="CE8" s="196">
        <v>15</v>
      </c>
      <c r="CG8" s="285" t="s">
        <v>16</v>
      </c>
      <c r="CH8" s="295" t="s">
        <v>5</v>
      </c>
      <c r="CI8" s="136">
        <v>14.477</v>
      </c>
      <c r="CJ8" s="136">
        <v>14.773</v>
      </c>
      <c r="CK8" s="136">
        <f t="shared" si="6"/>
        <v>14.773</v>
      </c>
      <c r="CL8" s="233">
        <v>15</v>
      </c>
      <c r="CN8" s="327" t="s">
        <v>16</v>
      </c>
      <c r="CO8" s="325" t="s">
        <v>90</v>
      </c>
      <c r="CP8" s="326">
        <v>14.553</v>
      </c>
      <c r="CQ8" s="326">
        <v>14.439</v>
      </c>
      <c r="CR8" s="326">
        <f t="shared" si="7"/>
        <v>14.553</v>
      </c>
      <c r="CS8" s="326" t="s">
        <v>156</v>
      </c>
      <c r="CT8" s="326" t="s">
        <v>156</v>
      </c>
      <c r="CU8" s="326" t="s">
        <v>156</v>
      </c>
      <c r="CV8" s="326">
        <v>14.553</v>
      </c>
      <c r="CW8" s="328">
        <v>15</v>
      </c>
      <c r="CY8" s="187" t="s">
        <v>16</v>
      </c>
      <c r="CZ8" s="197" t="s">
        <v>50</v>
      </c>
      <c r="DA8" s="189">
        <v>14.536</v>
      </c>
      <c r="DB8" s="189">
        <v>14.592</v>
      </c>
      <c r="DC8" s="189">
        <v>14.592</v>
      </c>
      <c r="DD8" s="328">
        <v>15</v>
      </c>
    </row>
    <row r="9" spans="1:108" ht="12.75">
      <c r="A9" s="187" t="s">
        <v>17</v>
      </c>
      <c r="B9" s="188" t="s">
        <v>86</v>
      </c>
      <c r="C9" s="189">
        <v>15.049</v>
      </c>
      <c r="D9" s="189">
        <v>15.004</v>
      </c>
      <c r="E9" s="189">
        <f t="shared" si="0"/>
        <v>15.049</v>
      </c>
      <c r="F9" s="190">
        <v>14</v>
      </c>
      <c r="H9" s="191" t="s">
        <v>17</v>
      </c>
      <c r="I9" s="188" t="s">
        <v>21</v>
      </c>
      <c r="J9" s="189">
        <v>14.814</v>
      </c>
      <c r="K9" s="189">
        <v>14.8</v>
      </c>
      <c r="L9" s="189">
        <f t="shared" si="1"/>
        <v>14.814</v>
      </c>
      <c r="M9" s="190">
        <v>14</v>
      </c>
      <c r="O9" s="192" t="s">
        <v>17</v>
      </c>
      <c r="P9" s="134" t="s">
        <v>26</v>
      </c>
      <c r="Q9" s="80">
        <v>14.193</v>
      </c>
      <c r="R9" s="80">
        <v>14.807</v>
      </c>
      <c r="S9" s="80">
        <f t="shared" si="2"/>
        <v>14.807</v>
      </c>
      <c r="T9" s="190">
        <v>14</v>
      </c>
      <c r="V9" s="86" t="s">
        <v>17</v>
      </c>
      <c r="W9" s="197" t="s">
        <v>82</v>
      </c>
      <c r="X9" s="198">
        <v>14.979</v>
      </c>
      <c r="Y9" s="198">
        <v>15.276</v>
      </c>
      <c r="Z9" s="80">
        <f t="shared" si="8"/>
        <v>15.276</v>
      </c>
      <c r="AA9" s="190">
        <v>14</v>
      </c>
      <c r="AC9" s="167" t="s">
        <v>17</v>
      </c>
      <c r="AD9" s="193" t="s">
        <v>23</v>
      </c>
      <c r="AE9" s="169">
        <v>14.633</v>
      </c>
      <c r="AF9" s="169">
        <v>14.103</v>
      </c>
      <c r="AG9" s="169">
        <f t="shared" si="3"/>
        <v>14.633</v>
      </c>
      <c r="AH9" s="190">
        <v>14</v>
      </c>
      <c r="AJ9" s="187" t="s">
        <v>17</v>
      </c>
      <c r="AK9" s="194" t="s">
        <v>8</v>
      </c>
      <c r="AL9" s="189">
        <v>14.8</v>
      </c>
      <c r="AM9" s="189">
        <v>14.823</v>
      </c>
      <c r="AN9" s="189">
        <f t="shared" si="4"/>
        <v>14.823</v>
      </c>
      <c r="AO9" s="190">
        <v>14</v>
      </c>
      <c r="AQ9" s="157" t="s">
        <v>17</v>
      </c>
      <c r="AR9" s="87" t="s">
        <v>87</v>
      </c>
      <c r="AS9" s="80">
        <v>14.685</v>
      </c>
      <c r="AT9" s="80">
        <v>14.634</v>
      </c>
      <c r="AU9" s="80">
        <f t="shared" si="9"/>
        <v>14.685</v>
      </c>
      <c r="AV9" s="195">
        <v>14</v>
      </c>
      <c r="AX9" s="167" t="s">
        <v>17</v>
      </c>
      <c r="AY9" s="168" t="s">
        <v>157</v>
      </c>
      <c r="AZ9" s="169">
        <v>14.819</v>
      </c>
      <c r="BA9" s="169">
        <v>14.646</v>
      </c>
      <c r="BB9" s="189">
        <f t="shared" si="10"/>
        <v>14.819</v>
      </c>
      <c r="BC9" s="190">
        <v>14</v>
      </c>
      <c r="BE9" s="252" t="s">
        <v>17</v>
      </c>
      <c r="BF9" s="108" t="s">
        <v>157</v>
      </c>
      <c r="BG9" s="154">
        <v>15.201</v>
      </c>
      <c r="BH9" s="154">
        <v>15.011</v>
      </c>
      <c r="BI9" s="154">
        <f t="shared" si="11"/>
        <v>15.201</v>
      </c>
      <c r="BJ9" s="190">
        <v>14</v>
      </c>
      <c r="BL9" s="110" t="s">
        <v>17</v>
      </c>
      <c r="BM9" s="259" t="s">
        <v>35</v>
      </c>
      <c r="BN9" s="148">
        <v>14.565</v>
      </c>
      <c r="BO9" s="148">
        <v>13.985</v>
      </c>
      <c r="BP9" s="154">
        <f t="shared" si="5"/>
        <v>14.565</v>
      </c>
      <c r="BQ9" s="190">
        <v>14</v>
      </c>
      <c r="BS9" s="231" t="s">
        <v>17</v>
      </c>
      <c r="BT9" s="277" t="s">
        <v>11</v>
      </c>
      <c r="BU9" s="278">
        <v>14.288</v>
      </c>
      <c r="BV9" s="278">
        <v>14.28</v>
      </c>
      <c r="BW9" s="283">
        <f t="shared" si="12"/>
        <v>14.288</v>
      </c>
      <c r="BX9" s="196">
        <v>14</v>
      </c>
      <c r="BZ9" s="231" t="s">
        <v>17</v>
      </c>
      <c r="CA9" s="277" t="s">
        <v>6</v>
      </c>
      <c r="CB9" s="278">
        <v>14.707</v>
      </c>
      <c r="CC9" s="278">
        <v>14.629</v>
      </c>
      <c r="CD9" s="278">
        <f t="shared" si="13"/>
        <v>14.707</v>
      </c>
      <c r="CE9" s="196">
        <v>14</v>
      </c>
      <c r="CG9" s="231" t="s">
        <v>17</v>
      </c>
      <c r="CH9" s="82" t="s">
        <v>21</v>
      </c>
      <c r="CI9" s="80">
        <v>14.804</v>
      </c>
      <c r="CJ9" s="80">
        <v>13.904</v>
      </c>
      <c r="CK9" s="80">
        <f t="shared" si="6"/>
        <v>14.804</v>
      </c>
      <c r="CL9" s="196">
        <v>14</v>
      </c>
      <c r="CN9" s="327" t="s">
        <v>17</v>
      </c>
      <c r="CO9" s="325" t="s">
        <v>26</v>
      </c>
      <c r="CP9" s="326" t="s">
        <v>156</v>
      </c>
      <c r="CQ9" s="326" t="s">
        <v>156</v>
      </c>
      <c r="CR9" s="326" t="s">
        <v>156</v>
      </c>
      <c r="CS9" s="326">
        <v>14.647</v>
      </c>
      <c r="CT9" s="326">
        <v>14.648</v>
      </c>
      <c r="CU9" s="326">
        <f t="shared" si="14"/>
        <v>14.648</v>
      </c>
      <c r="CV9" s="326">
        <v>14.648</v>
      </c>
      <c r="CW9" s="328">
        <v>14</v>
      </c>
      <c r="CY9" s="187" t="s">
        <v>17</v>
      </c>
      <c r="CZ9" s="232" t="s">
        <v>21</v>
      </c>
      <c r="DA9" s="189">
        <v>14.626</v>
      </c>
      <c r="DB9" s="189">
        <v>14.519</v>
      </c>
      <c r="DC9" s="189">
        <v>14.626</v>
      </c>
      <c r="DD9" s="328">
        <v>14</v>
      </c>
    </row>
    <row r="10" spans="1:108" ht="12.75">
      <c r="A10" s="187" t="s">
        <v>18</v>
      </c>
      <c r="B10" s="188" t="s">
        <v>82</v>
      </c>
      <c r="C10" s="189">
        <v>14.592</v>
      </c>
      <c r="D10" s="189">
        <v>15.077</v>
      </c>
      <c r="E10" s="189">
        <f t="shared" si="0"/>
        <v>15.077</v>
      </c>
      <c r="F10" s="190">
        <v>13</v>
      </c>
      <c r="H10" s="191" t="s">
        <v>18</v>
      </c>
      <c r="I10" s="188" t="s">
        <v>50</v>
      </c>
      <c r="J10" s="189">
        <v>14.839</v>
      </c>
      <c r="K10" s="189">
        <v>14.437</v>
      </c>
      <c r="L10" s="189">
        <f t="shared" si="1"/>
        <v>14.839</v>
      </c>
      <c r="M10" s="190">
        <v>13</v>
      </c>
      <c r="O10" s="192" t="s">
        <v>18</v>
      </c>
      <c r="P10" s="134" t="s">
        <v>21</v>
      </c>
      <c r="Q10" s="80">
        <v>14.813</v>
      </c>
      <c r="R10" s="80">
        <v>14.003</v>
      </c>
      <c r="S10" s="80">
        <f t="shared" si="2"/>
        <v>14.813</v>
      </c>
      <c r="T10" s="190">
        <v>13</v>
      </c>
      <c r="V10" s="86" t="s">
        <v>18</v>
      </c>
      <c r="W10" s="197" t="s">
        <v>35</v>
      </c>
      <c r="X10" s="198">
        <v>15.58</v>
      </c>
      <c r="Y10" s="198">
        <v>15.383</v>
      </c>
      <c r="Z10" s="80">
        <f t="shared" si="8"/>
        <v>15.58</v>
      </c>
      <c r="AA10" s="190">
        <v>13</v>
      </c>
      <c r="AC10" s="167" t="s">
        <v>18</v>
      </c>
      <c r="AD10" s="193" t="s">
        <v>51</v>
      </c>
      <c r="AE10" s="169">
        <v>14.605</v>
      </c>
      <c r="AF10" s="169">
        <v>14.7</v>
      </c>
      <c r="AG10" s="169">
        <f t="shared" si="3"/>
        <v>14.7</v>
      </c>
      <c r="AH10" s="190">
        <v>13</v>
      </c>
      <c r="AJ10" s="187" t="s">
        <v>18</v>
      </c>
      <c r="AK10" s="207" t="s">
        <v>28</v>
      </c>
      <c r="AL10" s="189">
        <v>14.835</v>
      </c>
      <c r="AM10" s="189">
        <v>14.593</v>
      </c>
      <c r="AN10" s="189">
        <f t="shared" si="4"/>
        <v>14.835</v>
      </c>
      <c r="AO10" s="190">
        <v>13</v>
      </c>
      <c r="AQ10" s="157" t="s">
        <v>18</v>
      </c>
      <c r="AR10" s="87" t="s">
        <v>8</v>
      </c>
      <c r="AS10" s="80">
        <v>13.909</v>
      </c>
      <c r="AT10" s="80">
        <v>14.851</v>
      </c>
      <c r="AU10" s="80">
        <f t="shared" si="9"/>
        <v>14.851</v>
      </c>
      <c r="AV10" s="195">
        <v>13</v>
      </c>
      <c r="AX10" s="167" t="s">
        <v>18</v>
      </c>
      <c r="AY10" s="168" t="s">
        <v>23</v>
      </c>
      <c r="AZ10" s="169">
        <v>14.827</v>
      </c>
      <c r="BA10" s="169">
        <v>14.384</v>
      </c>
      <c r="BB10" s="189">
        <f t="shared" si="10"/>
        <v>14.827</v>
      </c>
      <c r="BC10" s="190">
        <v>13</v>
      </c>
      <c r="BE10" s="252" t="s">
        <v>18</v>
      </c>
      <c r="BF10" s="108" t="s">
        <v>87</v>
      </c>
      <c r="BG10" s="154">
        <v>14.856</v>
      </c>
      <c r="BH10" s="154">
        <v>15.264</v>
      </c>
      <c r="BI10" s="154">
        <f t="shared" si="11"/>
        <v>15.264</v>
      </c>
      <c r="BJ10" s="190">
        <v>13</v>
      </c>
      <c r="BL10" s="110" t="s">
        <v>18</v>
      </c>
      <c r="BM10" s="257" t="s">
        <v>11</v>
      </c>
      <c r="BN10" s="101">
        <v>14.362</v>
      </c>
      <c r="BO10" s="258">
        <v>14.635</v>
      </c>
      <c r="BP10" s="148">
        <f t="shared" si="5"/>
        <v>14.635</v>
      </c>
      <c r="BQ10" s="190">
        <v>13</v>
      </c>
      <c r="BS10" s="231" t="s">
        <v>18</v>
      </c>
      <c r="BT10" s="277" t="s">
        <v>23</v>
      </c>
      <c r="BU10" s="278">
        <v>14.326</v>
      </c>
      <c r="BV10" s="278">
        <v>13.992</v>
      </c>
      <c r="BW10" s="283">
        <f t="shared" si="12"/>
        <v>14.326</v>
      </c>
      <c r="BX10" s="196">
        <v>13</v>
      </c>
      <c r="BZ10" s="231" t="s">
        <v>18</v>
      </c>
      <c r="CA10" s="277" t="s">
        <v>11</v>
      </c>
      <c r="CB10" s="278">
        <v>14.161</v>
      </c>
      <c r="CC10" s="278">
        <v>14.721</v>
      </c>
      <c r="CD10" s="278">
        <f t="shared" si="13"/>
        <v>14.721</v>
      </c>
      <c r="CE10" s="196">
        <v>13</v>
      </c>
      <c r="CG10" s="231" t="s">
        <v>18</v>
      </c>
      <c r="CH10" s="82" t="s">
        <v>87</v>
      </c>
      <c r="CI10" s="80">
        <v>14.922</v>
      </c>
      <c r="CJ10" s="80">
        <v>14.588</v>
      </c>
      <c r="CK10" s="80">
        <f t="shared" si="6"/>
        <v>14.922</v>
      </c>
      <c r="CL10" s="196">
        <v>13</v>
      </c>
      <c r="CN10" s="327" t="s">
        <v>18</v>
      </c>
      <c r="CO10" s="325" t="s">
        <v>87</v>
      </c>
      <c r="CP10" s="326">
        <v>14.662</v>
      </c>
      <c r="CQ10" s="326">
        <v>14.564</v>
      </c>
      <c r="CR10" s="326">
        <f>MAX(CP10:CQ10)</f>
        <v>14.662</v>
      </c>
      <c r="CS10" s="326" t="s">
        <v>156</v>
      </c>
      <c r="CT10" s="326" t="s">
        <v>156</v>
      </c>
      <c r="CU10" s="326" t="s">
        <v>156</v>
      </c>
      <c r="CV10" s="326">
        <v>14.662</v>
      </c>
      <c r="CW10" s="328">
        <v>13</v>
      </c>
      <c r="CY10" s="187" t="s">
        <v>18</v>
      </c>
      <c r="CZ10" s="197" t="s">
        <v>35</v>
      </c>
      <c r="DA10" s="189">
        <v>14.376</v>
      </c>
      <c r="DB10" s="189">
        <v>14.899</v>
      </c>
      <c r="DC10" s="189">
        <v>14.899</v>
      </c>
      <c r="DD10" s="328">
        <v>13</v>
      </c>
    </row>
    <row r="11" spans="1:108" ht="12.75">
      <c r="A11" s="187" t="s">
        <v>20</v>
      </c>
      <c r="B11" s="188" t="s">
        <v>84</v>
      </c>
      <c r="C11" s="189">
        <v>15.068</v>
      </c>
      <c r="D11" s="189">
        <v>15.272</v>
      </c>
      <c r="E11" s="189">
        <f t="shared" si="0"/>
        <v>15.272</v>
      </c>
      <c r="F11" s="190">
        <v>12</v>
      </c>
      <c r="H11" s="191" t="s">
        <v>20</v>
      </c>
      <c r="I11" s="188" t="s">
        <v>51</v>
      </c>
      <c r="J11" s="189">
        <v>15.032</v>
      </c>
      <c r="K11" s="189">
        <v>13.932</v>
      </c>
      <c r="L11" s="189">
        <f t="shared" si="1"/>
        <v>15.032</v>
      </c>
      <c r="M11" s="190">
        <v>12</v>
      </c>
      <c r="O11" s="192" t="s">
        <v>20</v>
      </c>
      <c r="P11" s="134" t="s">
        <v>51</v>
      </c>
      <c r="Q11" s="80">
        <v>13.742</v>
      </c>
      <c r="R11" s="80">
        <v>14.829</v>
      </c>
      <c r="S11" s="80">
        <f t="shared" si="2"/>
        <v>14.829</v>
      </c>
      <c r="T11" s="190">
        <v>12</v>
      </c>
      <c r="V11" s="86" t="s">
        <v>20</v>
      </c>
      <c r="W11" s="197" t="s">
        <v>90</v>
      </c>
      <c r="X11" s="198">
        <v>14.332</v>
      </c>
      <c r="Y11" s="198">
        <v>15.607</v>
      </c>
      <c r="Z11" s="80">
        <f t="shared" si="8"/>
        <v>15.607</v>
      </c>
      <c r="AA11" s="190">
        <v>12</v>
      </c>
      <c r="AC11" s="167" t="s">
        <v>20</v>
      </c>
      <c r="AD11" s="193" t="s">
        <v>50</v>
      </c>
      <c r="AE11" s="169">
        <v>14.726</v>
      </c>
      <c r="AF11" s="169">
        <v>14.762</v>
      </c>
      <c r="AG11" s="169">
        <f t="shared" si="3"/>
        <v>14.762</v>
      </c>
      <c r="AH11" s="190">
        <v>12</v>
      </c>
      <c r="AJ11" s="187" t="s">
        <v>20</v>
      </c>
      <c r="AK11" s="194" t="s">
        <v>90</v>
      </c>
      <c r="AL11" s="189">
        <v>15.131</v>
      </c>
      <c r="AM11" s="189">
        <v>15.002</v>
      </c>
      <c r="AN11" s="189">
        <f t="shared" si="4"/>
        <v>15.131</v>
      </c>
      <c r="AO11" s="190">
        <v>12</v>
      </c>
      <c r="AQ11" s="157" t="s">
        <v>20</v>
      </c>
      <c r="AR11" s="87" t="s">
        <v>51</v>
      </c>
      <c r="AS11" s="80">
        <v>14.938</v>
      </c>
      <c r="AT11" s="80">
        <v>14.241</v>
      </c>
      <c r="AU11" s="80">
        <f t="shared" si="9"/>
        <v>14.938</v>
      </c>
      <c r="AV11" s="195">
        <v>12</v>
      </c>
      <c r="AX11" s="167" t="s">
        <v>20</v>
      </c>
      <c r="AY11" s="168" t="s">
        <v>11</v>
      </c>
      <c r="AZ11" s="169">
        <v>14.507</v>
      </c>
      <c r="BA11" s="169">
        <v>14.967</v>
      </c>
      <c r="BB11" s="189">
        <f t="shared" si="10"/>
        <v>14.967</v>
      </c>
      <c r="BC11" s="190">
        <v>12</v>
      </c>
      <c r="BE11" s="127" t="s">
        <v>20</v>
      </c>
      <c r="BF11" s="106" t="s">
        <v>5</v>
      </c>
      <c r="BG11" s="107">
        <v>14.68</v>
      </c>
      <c r="BH11" s="107">
        <v>15.274</v>
      </c>
      <c r="BI11" s="107">
        <f t="shared" si="11"/>
        <v>15.274</v>
      </c>
      <c r="BJ11" s="201">
        <v>12</v>
      </c>
      <c r="BL11" s="110" t="s">
        <v>20</v>
      </c>
      <c r="BM11" s="257" t="s">
        <v>32</v>
      </c>
      <c r="BN11" s="101">
        <v>14.382</v>
      </c>
      <c r="BO11" s="258">
        <v>14.651</v>
      </c>
      <c r="BP11" s="148">
        <f t="shared" si="5"/>
        <v>14.651</v>
      </c>
      <c r="BQ11" s="190">
        <v>12</v>
      </c>
      <c r="BS11" s="285" t="s">
        <v>20</v>
      </c>
      <c r="BT11" s="279" t="s">
        <v>5</v>
      </c>
      <c r="BU11" s="280">
        <v>13.414</v>
      </c>
      <c r="BV11" s="280">
        <v>14.385</v>
      </c>
      <c r="BW11" s="284">
        <f t="shared" si="12"/>
        <v>14.385</v>
      </c>
      <c r="BX11" s="233">
        <v>12</v>
      </c>
      <c r="BZ11" s="231" t="s">
        <v>20</v>
      </c>
      <c r="CA11" s="291" t="s">
        <v>12</v>
      </c>
      <c r="CB11" s="292">
        <v>13.725</v>
      </c>
      <c r="CC11" s="292">
        <v>14.797</v>
      </c>
      <c r="CD11" s="292">
        <f t="shared" si="13"/>
        <v>14.797</v>
      </c>
      <c r="CE11" s="196">
        <v>12</v>
      </c>
      <c r="CG11" s="231" t="s">
        <v>20</v>
      </c>
      <c r="CH11" s="82" t="s">
        <v>6</v>
      </c>
      <c r="CI11" s="80">
        <v>15.11</v>
      </c>
      <c r="CJ11" s="80">
        <v>14.882</v>
      </c>
      <c r="CK11" s="80">
        <f t="shared" si="6"/>
        <v>15.11</v>
      </c>
      <c r="CL11" s="196">
        <v>12</v>
      </c>
      <c r="CN11" s="327" t="s">
        <v>20</v>
      </c>
      <c r="CO11" s="325" t="s">
        <v>39</v>
      </c>
      <c r="CP11" s="326">
        <v>15.573</v>
      </c>
      <c r="CQ11" s="326">
        <v>14.902</v>
      </c>
      <c r="CR11" s="326">
        <f>MAX(CP11:CQ11)</f>
        <v>15.573</v>
      </c>
      <c r="CS11" s="326">
        <v>14.693</v>
      </c>
      <c r="CT11" s="326">
        <v>14.833</v>
      </c>
      <c r="CU11" s="326">
        <f t="shared" si="14"/>
        <v>14.833</v>
      </c>
      <c r="CV11" s="326">
        <f t="shared" si="15"/>
        <v>14.833</v>
      </c>
      <c r="CW11" s="328">
        <v>12</v>
      </c>
      <c r="CY11" s="187" t="s">
        <v>20</v>
      </c>
      <c r="CZ11" s="197" t="s">
        <v>11</v>
      </c>
      <c r="DA11" s="189">
        <v>15.018</v>
      </c>
      <c r="DB11" s="189">
        <v>14.845</v>
      </c>
      <c r="DC11" s="189">
        <v>15.018</v>
      </c>
      <c r="DD11" s="328">
        <v>12</v>
      </c>
    </row>
    <row r="12" spans="1:108" ht="12.75">
      <c r="A12" s="187" t="s">
        <v>22</v>
      </c>
      <c r="B12" s="188" t="s">
        <v>28</v>
      </c>
      <c r="C12" s="189">
        <v>15.388</v>
      </c>
      <c r="D12" s="189">
        <v>13.876</v>
      </c>
      <c r="E12" s="189">
        <f t="shared" si="0"/>
        <v>15.388</v>
      </c>
      <c r="F12" s="190">
        <v>11</v>
      </c>
      <c r="H12" s="191" t="s">
        <v>22</v>
      </c>
      <c r="I12" s="188" t="s">
        <v>26</v>
      </c>
      <c r="J12" s="189">
        <v>15.068</v>
      </c>
      <c r="K12" s="189">
        <v>14.731</v>
      </c>
      <c r="L12" s="189">
        <f t="shared" si="1"/>
        <v>15.068</v>
      </c>
      <c r="M12" s="190">
        <v>11</v>
      </c>
      <c r="O12" s="192" t="s">
        <v>22</v>
      </c>
      <c r="P12" s="134" t="s">
        <v>87</v>
      </c>
      <c r="Q12" s="80">
        <v>15.132</v>
      </c>
      <c r="R12" s="80">
        <v>14.521</v>
      </c>
      <c r="S12" s="80">
        <f t="shared" si="2"/>
        <v>15.132</v>
      </c>
      <c r="T12" s="190">
        <v>11</v>
      </c>
      <c r="V12" s="86" t="s">
        <v>22</v>
      </c>
      <c r="W12" s="197" t="s">
        <v>6</v>
      </c>
      <c r="X12" s="198">
        <v>15.485</v>
      </c>
      <c r="Y12" s="198">
        <v>16.267</v>
      </c>
      <c r="Z12" s="80">
        <f t="shared" si="8"/>
        <v>16.267</v>
      </c>
      <c r="AA12" s="190">
        <v>11</v>
      </c>
      <c r="AC12" s="167" t="s">
        <v>22</v>
      </c>
      <c r="AD12" s="193" t="s">
        <v>21</v>
      </c>
      <c r="AE12" s="169">
        <v>14.281</v>
      </c>
      <c r="AF12" s="169">
        <v>15.182</v>
      </c>
      <c r="AG12" s="169">
        <f t="shared" si="3"/>
        <v>15.182</v>
      </c>
      <c r="AH12" s="190">
        <v>11</v>
      </c>
      <c r="AJ12" s="187" t="s">
        <v>22</v>
      </c>
      <c r="AK12" s="194" t="s">
        <v>50</v>
      </c>
      <c r="AL12" s="189">
        <v>14.239</v>
      </c>
      <c r="AM12" s="189">
        <v>15.134</v>
      </c>
      <c r="AN12" s="189">
        <f t="shared" si="4"/>
        <v>15.134</v>
      </c>
      <c r="AO12" s="190">
        <v>11</v>
      </c>
      <c r="AQ12" s="157" t="s">
        <v>22</v>
      </c>
      <c r="AR12" s="87" t="s">
        <v>28</v>
      </c>
      <c r="AS12" s="80">
        <v>15.016</v>
      </c>
      <c r="AT12" s="80">
        <v>14.748</v>
      </c>
      <c r="AU12" s="80">
        <f t="shared" si="9"/>
        <v>15.016</v>
      </c>
      <c r="AV12" s="195">
        <v>11</v>
      </c>
      <c r="AX12" s="167" t="s">
        <v>22</v>
      </c>
      <c r="AY12" s="168" t="s">
        <v>50</v>
      </c>
      <c r="AZ12" s="169">
        <v>14.968</v>
      </c>
      <c r="BA12" s="169">
        <v>14.679</v>
      </c>
      <c r="BB12" s="189">
        <f t="shared" si="10"/>
        <v>14.968</v>
      </c>
      <c r="BC12" s="190">
        <v>11</v>
      </c>
      <c r="BE12" s="252" t="s">
        <v>22</v>
      </c>
      <c r="BF12" s="108" t="s">
        <v>50</v>
      </c>
      <c r="BG12" s="154">
        <v>15.249</v>
      </c>
      <c r="BH12" s="154">
        <v>15.475</v>
      </c>
      <c r="BI12" s="154">
        <f t="shared" si="11"/>
        <v>15.475</v>
      </c>
      <c r="BJ12" s="190">
        <v>11</v>
      </c>
      <c r="BL12" s="110" t="s">
        <v>22</v>
      </c>
      <c r="BM12" s="108" t="s">
        <v>26</v>
      </c>
      <c r="BN12" s="148">
        <v>14.672</v>
      </c>
      <c r="BO12" s="148">
        <v>14.699</v>
      </c>
      <c r="BP12" s="154">
        <f t="shared" si="5"/>
        <v>14.699</v>
      </c>
      <c r="BQ12" s="190">
        <v>11</v>
      </c>
      <c r="BS12" s="231" t="s">
        <v>22</v>
      </c>
      <c r="BT12" s="277" t="s">
        <v>92</v>
      </c>
      <c r="BU12" s="278">
        <v>14.408</v>
      </c>
      <c r="BV12" s="278">
        <v>14.261</v>
      </c>
      <c r="BW12" s="283">
        <f t="shared" si="12"/>
        <v>14.408</v>
      </c>
      <c r="BX12" s="196">
        <v>11</v>
      </c>
      <c r="BZ12" s="231" t="s">
        <v>22</v>
      </c>
      <c r="CA12" s="277" t="s">
        <v>90</v>
      </c>
      <c r="CB12" s="278">
        <v>14.581</v>
      </c>
      <c r="CC12" s="278">
        <v>14.839</v>
      </c>
      <c r="CD12" s="278">
        <f t="shared" si="13"/>
        <v>14.839</v>
      </c>
      <c r="CE12" s="196">
        <v>11</v>
      </c>
      <c r="CG12" s="231" t="s">
        <v>22</v>
      </c>
      <c r="CH12" s="296" t="s">
        <v>82</v>
      </c>
      <c r="CI12" s="258">
        <v>14.986</v>
      </c>
      <c r="CJ12" s="258">
        <v>15.145</v>
      </c>
      <c r="CK12" s="80">
        <f t="shared" si="6"/>
        <v>15.145</v>
      </c>
      <c r="CL12" s="196">
        <v>11</v>
      </c>
      <c r="CN12" s="327" t="s">
        <v>22</v>
      </c>
      <c r="CO12" s="325" t="s">
        <v>35</v>
      </c>
      <c r="CP12" s="326">
        <v>14.862</v>
      </c>
      <c r="CQ12" s="326">
        <v>14.36</v>
      </c>
      <c r="CR12" s="326">
        <f>MAX(CP12:CQ12)</f>
        <v>14.862</v>
      </c>
      <c r="CS12" s="326">
        <v>16.41</v>
      </c>
      <c r="CT12" s="326">
        <v>14.598</v>
      </c>
      <c r="CU12" s="326">
        <f t="shared" si="14"/>
        <v>16.41</v>
      </c>
      <c r="CV12" s="326">
        <f t="shared" si="15"/>
        <v>14.862</v>
      </c>
      <c r="CW12" s="328">
        <v>11</v>
      </c>
      <c r="CY12" s="199" t="s">
        <v>22</v>
      </c>
      <c r="CZ12" s="202" t="s">
        <v>5</v>
      </c>
      <c r="DA12" s="160">
        <v>14.452</v>
      </c>
      <c r="DB12" s="160">
        <v>15.239</v>
      </c>
      <c r="DC12" s="160">
        <v>15.239</v>
      </c>
      <c r="DD12" s="342">
        <v>11</v>
      </c>
    </row>
    <row r="13" spans="1:108" ht="12.75">
      <c r="A13" s="187" t="s">
        <v>24</v>
      </c>
      <c r="B13" s="188" t="s">
        <v>11</v>
      </c>
      <c r="C13" s="189">
        <v>14.993</v>
      </c>
      <c r="D13" s="189">
        <v>15.505</v>
      </c>
      <c r="E13" s="189">
        <f t="shared" si="0"/>
        <v>15.505</v>
      </c>
      <c r="F13" s="190">
        <v>10</v>
      </c>
      <c r="H13" s="208" t="s">
        <v>24</v>
      </c>
      <c r="I13" s="200" t="s">
        <v>5</v>
      </c>
      <c r="J13" s="160">
        <v>15.361</v>
      </c>
      <c r="K13" s="160">
        <v>14.967</v>
      </c>
      <c r="L13" s="160">
        <f t="shared" si="1"/>
        <v>15.361</v>
      </c>
      <c r="M13" s="201">
        <v>10</v>
      </c>
      <c r="O13" s="192" t="s">
        <v>24</v>
      </c>
      <c r="P13" s="134" t="s">
        <v>84</v>
      </c>
      <c r="Q13" s="80">
        <v>15.418</v>
      </c>
      <c r="R13" s="80">
        <v>14.845</v>
      </c>
      <c r="S13" s="80">
        <f t="shared" si="2"/>
        <v>15.418</v>
      </c>
      <c r="T13" s="190">
        <v>10</v>
      </c>
      <c r="V13" s="86" t="s">
        <v>24</v>
      </c>
      <c r="W13" s="197" t="s">
        <v>84</v>
      </c>
      <c r="X13" s="198">
        <v>16.434</v>
      </c>
      <c r="Y13" s="198">
        <v>14.521</v>
      </c>
      <c r="Z13" s="80">
        <f t="shared" si="8"/>
        <v>16.434</v>
      </c>
      <c r="AA13" s="190">
        <v>10</v>
      </c>
      <c r="AC13" s="167" t="s">
        <v>24</v>
      </c>
      <c r="AD13" s="193" t="s">
        <v>167</v>
      </c>
      <c r="AE13" s="169">
        <v>14.45</v>
      </c>
      <c r="AF13" s="169">
        <v>15.189</v>
      </c>
      <c r="AG13" s="169">
        <f t="shared" si="3"/>
        <v>15.189</v>
      </c>
      <c r="AH13" s="190">
        <v>10</v>
      </c>
      <c r="AJ13" s="187" t="s">
        <v>24</v>
      </c>
      <c r="AK13" s="207" t="s">
        <v>87</v>
      </c>
      <c r="AL13" s="189">
        <v>15.392</v>
      </c>
      <c r="AM13" s="189">
        <v>15.11</v>
      </c>
      <c r="AN13" s="189">
        <f t="shared" si="4"/>
        <v>15.392</v>
      </c>
      <c r="AO13" s="190">
        <v>10</v>
      </c>
      <c r="AQ13" s="157" t="s">
        <v>24</v>
      </c>
      <c r="AR13" s="87" t="s">
        <v>35</v>
      </c>
      <c r="AS13" s="80">
        <v>15.086</v>
      </c>
      <c r="AT13" s="80">
        <v>14.771</v>
      </c>
      <c r="AU13" s="80">
        <f t="shared" si="9"/>
        <v>15.086</v>
      </c>
      <c r="AV13" s="195">
        <v>10</v>
      </c>
      <c r="AX13" s="167" t="s">
        <v>24</v>
      </c>
      <c r="AY13" s="168" t="s">
        <v>86</v>
      </c>
      <c r="AZ13" s="169">
        <v>15.061</v>
      </c>
      <c r="BA13" s="169">
        <v>15.325</v>
      </c>
      <c r="BB13" s="189">
        <f t="shared" si="10"/>
        <v>15.325</v>
      </c>
      <c r="BC13" s="190">
        <v>10</v>
      </c>
      <c r="BE13" s="252" t="s">
        <v>24</v>
      </c>
      <c r="BF13" s="108" t="s">
        <v>51</v>
      </c>
      <c r="BG13" s="154">
        <v>15.862</v>
      </c>
      <c r="BH13" s="154">
        <v>14.756</v>
      </c>
      <c r="BI13" s="154">
        <f t="shared" si="11"/>
        <v>15.862</v>
      </c>
      <c r="BJ13" s="190">
        <v>10</v>
      </c>
      <c r="BL13" s="110" t="s">
        <v>24</v>
      </c>
      <c r="BM13" s="108" t="s">
        <v>84</v>
      </c>
      <c r="BN13" s="148">
        <v>14.714</v>
      </c>
      <c r="BO13" s="148">
        <v>14.414</v>
      </c>
      <c r="BP13" s="154">
        <f t="shared" si="5"/>
        <v>14.714</v>
      </c>
      <c r="BQ13" s="190">
        <v>10</v>
      </c>
      <c r="BS13" s="231" t="s">
        <v>24</v>
      </c>
      <c r="BT13" s="277" t="s">
        <v>87</v>
      </c>
      <c r="BU13" s="278">
        <v>14.147</v>
      </c>
      <c r="BV13" s="278">
        <v>14.447</v>
      </c>
      <c r="BW13" s="283">
        <f t="shared" si="12"/>
        <v>14.447</v>
      </c>
      <c r="BX13" s="196">
        <v>10</v>
      </c>
      <c r="BZ13" s="231" t="s">
        <v>24</v>
      </c>
      <c r="CA13" s="277" t="s">
        <v>23</v>
      </c>
      <c r="CB13" s="278">
        <v>15.281</v>
      </c>
      <c r="CC13" s="278">
        <v>14.696</v>
      </c>
      <c r="CD13" s="278">
        <f t="shared" si="13"/>
        <v>15.281</v>
      </c>
      <c r="CE13" s="196">
        <v>10</v>
      </c>
      <c r="CG13" s="231" t="s">
        <v>24</v>
      </c>
      <c r="CH13" s="82" t="s">
        <v>26</v>
      </c>
      <c r="CI13" s="80">
        <v>14.613</v>
      </c>
      <c r="CJ13" s="80">
        <v>15.191</v>
      </c>
      <c r="CK13" s="80">
        <f t="shared" si="6"/>
        <v>15.191</v>
      </c>
      <c r="CL13" s="196">
        <v>10</v>
      </c>
      <c r="CN13" s="327" t="s">
        <v>24</v>
      </c>
      <c r="CO13" s="325" t="s">
        <v>51</v>
      </c>
      <c r="CP13" s="326">
        <v>15.032</v>
      </c>
      <c r="CQ13" s="326">
        <v>14.635</v>
      </c>
      <c r="CR13" s="326">
        <f>MAX(CP13:CQ13)</f>
        <v>15.032</v>
      </c>
      <c r="CS13" s="326" t="s">
        <v>156</v>
      </c>
      <c r="CT13" s="326" t="s">
        <v>156</v>
      </c>
      <c r="CU13" s="326" t="s">
        <v>156</v>
      </c>
      <c r="CV13" s="326">
        <v>15.032</v>
      </c>
      <c r="CW13" s="328">
        <v>10</v>
      </c>
      <c r="CY13" s="187" t="s">
        <v>24</v>
      </c>
      <c r="CZ13" s="197" t="s">
        <v>23</v>
      </c>
      <c r="DA13" s="189">
        <v>15.394</v>
      </c>
      <c r="DB13" s="189">
        <v>15.179</v>
      </c>
      <c r="DC13" s="189">
        <v>15.394</v>
      </c>
      <c r="DD13" s="328">
        <v>10</v>
      </c>
    </row>
    <row r="14" spans="1:108" ht="12.75">
      <c r="A14" s="187" t="s">
        <v>25</v>
      </c>
      <c r="B14" s="188" t="s">
        <v>90</v>
      </c>
      <c r="C14" s="189">
        <v>14.507</v>
      </c>
      <c r="D14" s="189">
        <v>15.649</v>
      </c>
      <c r="E14" s="189">
        <f t="shared" si="0"/>
        <v>15.649</v>
      </c>
      <c r="F14" s="190">
        <v>9</v>
      </c>
      <c r="H14" s="191" t="s">
        <v>25</v>
      </c>
      <c r="I14" s="188" t="s">
        <v>87</v>
      </c>
      <c r="J14" s="189">
        <v>14.756</v>
      </c>
      <c r="K14" s="189">
        <v>15.441</v>
      </c>
      <c r="L14" s="189">
        <f t="shared" si="1"/>
        <v>15.441</v>
      </c>
      <c r="M14" s="190">
        <v>9</v>
      </c>
      <c r="O14" s="192" t="s">
        <v>25</v>
      </c>
      <c r="P14" s="134" t="s">
        <v>82</v>
      </c>
      <c r="Q14" s="80">
        <v>15.461</v>
      </c>
      <c r="R14" s="80">
        <v>15.271</v>
      </c>
      <c r="S14" s="80">
        <f t="shared" si="2"/>
        <v>15.461</v>
      </c>
      <c r="T14" s="190">
        <v>9</v>
      </c>
      <c r="V14" s="86" t="s">
        <v>25</v>
      </c>
      <c r="W14" s="197" t="s">
        <v>158</v>
      </c>
      <c r="X14" s="198">
        <v>16.976</v>
      </c>
      <c r="Y14" s="198">
        <v>16.458</v>
      </c>
      <c r="Z14" s="80">
        <f t="shared" si="8"/>
        <v>16.976</v>
      </c>
      <c r="AA14" s="190">
        <v>9</v>
      </c>
      <c r="AC14" s="167" t="s">
        <v>25</v>
      </c>
      <c r="AD14" s="193" t="s">
        <v>168</v>
      </c>
      <c r="AE14" s="169">
        <v>15.273</v>
      </c>
      <c r="AF14" s="169">
        <v>15.223</v>
      </c>
      <c r="AG14" s="169">
        <f t="shared" si="3"/>
        <v>15.273</v>
      </c>
      <c r="AH14" s="190">
        <v>9</v>
      </c>
      <c r="AJ14" s="199" t="s">
        <v>25</v>
      </c>
      <c r="AK14" s="159" t="s">
        <v>5</v>
      </c>
      <c r="AL14" s="160">
        <v>14.568</v>
      </c>
      <c r="AM14" s="160">
        <v>15.5</v>
      </c>
      <c r="AN14" s="160">
        <f t="shared" si="4"/>
        <v>15.5</v>
      </c>
      <c r="AO14" s="201">
        <v>9</v>
      </c>
      <c r="AQ14" s="157" t="s">
        <v>25</v>
      </c>
      <c r="AR14" s="87" t="s">
        <v>21</v>
      </c>
      <c r="AS14" s="80">
        <v>14.779</v>
      </c>
      <c r="AT14" s="80">
        <v>15.181</v>
      </c>
      <c r="AU14" s="80">
        <f>MAX(AS14:AT14)</f>
        <v>15.181</v>
      </c>
      <c r="AV14" s="195">
        <v>9</v>
      </c>
      <c r="AX14" s="167" t="s">
        <v>25</v>
      </c>
      <c r="AY14" s="168" t="s">
        <v>6</v>
      </c>
      <c r="AZ14" s="169">
        <v>14.908</v>
      </c>
      <c r="BA14" s="169">
        <v>15.386</v>
      </c>
      <c r="BB14" s="189">
        <f t="shared" si="10"/>
        <v>15.386</v>
      </c>
      <c r="BC14" s="190">
        <v>9</v>
      </c>
      <c r="BE14" s="252" t="s">
        <v>25</v>
      </c>
      <c r="BF14" s="108" t="s">
        <v>158</v>
      </c>
      <c r="BG14" s="154">
        <v>16.034</v>
      </c>
      <c r="BH14" s="154">
        <v>15.209</v>
      </c>
      <c r="BI14" s="154">
        <f t="shared" si="11"/>
        <v>16.034</v>
      </c>
      <c r="BJ14" s="190">
        <v>9</v>
      </c>
      <c r="BL14" s="110" t="s">
        <v>25</v>
      </c>
      <c r="BM14" s="259" t="s">
        <v>39</v>
      </c>
      <c r="BN14" s="148">
        <v>14.819</v>
      </c>
      <c r="BO14" s="154">
        <v>14.694</v>
      </c>
      <c r="BP14" s="154">
        <f t="shared" si="5"/>
        <v>14.819</v>
      </c>
      <c r="BQ14" s="190">
        <v>9</v>
      </c>
      <c r="BS14" s="231" t="s">
        <v>25</v>
      </c>
      <c r="BT14" s="277" t="s">
        <v>51</v>
      </c>
      <c r="BU14" s="278">
        <v>13.886</v>
      </c>
      <c r="BV14" s="278">
        <v>14.645</v>
      </c>
      <c r="BW14" s="283">
        <f t="shared" si="12"/>
        <v>14.645</v>
      </c>
      <c r="BX14" s="196">
        <v>9</v>
      </c>
      <c r="BZ14" s="285" t="s">
        <v>25</v>
      </c>
      <c r="CA14" s="279" t="s">
        <v>5</v>
      </c>
      <c r="CB14" s="280">
        <v>14.47</v>
      </c>
      <c r="CC14" s="280">
        <v>15.285</v>
      </c>
      <c r="CD14" s="280">
        <f t="shared" si="13"/>
        <v>15.285</v>
      </c>
      <c r="CE14" s="233">
        <v>9</v>
      </c>
      <c r="CG14" s="231" t="s">
        <v>25</v>
      </c>
      <c r="CH14" s="82" t="s">
        <v>50</v>
      </c>
      <c r="CI14" s="80">
        <v>14.811</v>
      </c>
      <c r="CJ14" s="80">
        <v>15.274</v>
      </c>
      <c r="CK14" s="80">
        <f t="shared" si="6"/>
        <v>15.274</v>
      </c>
      <c r="CL14" s="196">
        <v>9</v>
      </c>
      <c r="CN14" s="327" t="s">
        <v>25</v>
      </c>
      <c r="CO14" s="348" t="s">
        <v>34</v>
      </c>
      <c r="CP14" s="326" t="s">
        <v>156</v>
      </c>
      <c r="CQ14" s="326" t="s">
        <v>156</v>
      </c>
      <c r="CR14" s="326" t="s">
        <v>156</v>
      </c>
      <c r="CS14" s="326">
        <v>14.569</v>
      </c>
      <c r="CT14" s="326">
        <v>15.045</v>
      </c>
      <c r="CU14" s="326">
        <f t="shared" si="14"/>
        <v>15.045</v>
      </c>
      <c r="CV14" s="326">
        <v>15.045</v>
      </c>
      <c r="CW14" s="328">
        <v>9</v>
      </c>
      <c r="CY14" s="187" t="s">
        <v>25</v>
      </c>
      <c r="CZ14" s="197" t="s">
        <v>84</v>
      </c>
      <c r="DA14" s="189">
        <v>15.024</v>
      </c>
      <c r="DB14" s="189">
        <v>15.408</v>
      </c>
      <c r="DC14" s="189">
        <v>15.408</v>
      </c>
      <c r="DD14" s="328">
        <v>9</v>
      </c>
    </row>
    <row r="15" spans="1:108" ht="12.75">
      <c r="A15" s="187" t="s">
        <v>27</v>
      </c>
      <c r="B15" s="188" t="s">
        <v>34</v>
      </c>
      <c r="C15" s="189">
        <v>14.548</v>
      </c>
      <c r="D15" s="189">
        <v>15.65</v>
      </c>
      <c r="E15" s="189">
        <f t="shared" si="0"/>
        <v>15.65</v>
      </c>
      <c r="F15" s="190">
        <v>8</v>
      </c>
      <c r="H15" s="191" t="s">
        <v>27</v>
      </c>
      <c r="I15" s="188" t="s">
        <v>86</v>
      </c>
      <c r="J15" s="189">
        <v>14.18</v>
      </c>
      <c r="K15" s="189">
        <v>15.468</v>
      </c>
      <c r="L15" s="189">
        <f t="shared" si="1"/>
        <v>15.468</v>
      </c>
      <c r="M15" s="190">
        <v>8</v>
      </c>
      <c r="O15" s="192" t="s">
        <v>27</v>
      </c>
      <c r="P15" s="134" t="s">
        <v>32</v>
      </c>
      <c r="Q15" s="80">
        <v>15.681</v>
      </c>
      <c r="R15" s="80">
        <v>15.711</v>
      </c>
      <c r="S15" s="80">
        <f t="shared" si="2"/>
        <v>15.711</v>
      </c>
      <c r="T15" s="190">
        <v>8</v>
      </c>
      <c r="V15" s="86" t="s">
        <v>27</v>
      </c>
      <c r="W15" s="197" t="s">
        <v>21</v>
      </c>
      <c r="X15" s="198">
        <v>16.176</v>
      </c>
      <c r="Y15" s="198">
        <v>17.033</v>
      </c>
      <c r="Z15" s="80">
        <f t="shared" si="8"/>
        <v>17.033</v>
      </c>
      <c r="AA15" s="190">
        <v>8</v>
      </c>
      <c r="AC15" s="167" t="s">
        <v>27</v>
      </c>
      <c r="AD15" s="193" t="s">
        <v>169</v>
      </c>
      <c r="AE15" s="169">
        <v>15.453</v>
      </c>
      <c r="AF15" s="169">
        <v>14.654</v>
      </c>
      <c r="AG15" s="169">
        <f t="shared" si="3"/>
        <v>15.453</v>
      </c>
      <c r="AH15" s="190">
        <v>8</v>
      </c>
      <c r="AJ15" s="187" t="s">
        <v>27</v>
      </c>
      <c r="AK15" s="194" t="s">
        <v>86</v>
      </c>
      <c r="AL15" s="189">
        <v>15.062</v>
      </c>
      <c r="AM15" s="189">
        <v>15.533</v>
      </c>
      <c r="AN15" s="189">
        <f t="shared" si="4"/>
        <v>15.533</v>
      </c>
      <c r="AO15" s="190">
        <v>8</v>
      </c>
      <c r="AQ15" s="157" t="s">
        <v>27</v>
      </c>
      <c r="AR15" s="87" t="s">
        <v>86</v>
      </c>
      <c r="AS15" s="80">
        <v>15.233</v>
      </c>
      <c r="AT15" s="80">
        <v>14.466</v>
      </c>
      <c r="AU15" s="80">
        <f>MAX(AS15:AT15)</f>
        <v>15.233</v>
      </c>
      <c r="AV15" s="195">
        <v>8</v>
      </c>
      <c r="AX15" s="167" t="s">
        <v>27</v>
      </c>
      <c r="AY15" s="168" t="s">
        <v>34</v>
      </c>
      <c r="AZ15" s="169">
        <v>15.489</v>
      </c>
      <c r="BA15" s="169">
        <v>14.365</v>
      </c>
      <c r="BB15" s="189">
        <f t="shared" si="10"/>
        <v>15.489</v>
      </c>
      <c r="BC15" s="190">
        <v>8</v>
      </c>
      <c r="BE15" s="252" t="s">
        <v>27</v>
      </c>
      <c r="BF15" s="108" t="s">
        <v>84</v>
      </c>
      <c r="BG15" s="154">
        <v>15.275</v>
      </c>
      <c r="BH15" s="154">
        <v>16.147</v>
      </c>
      <c r="BI15" s="154">
        <f t="shared" si="11"/>
        <v>16.147</v>
      </c>
      <c r="BJ15" s="190">
        <v>8</v>
      </c>
      <c r="BL15" s="110" t="s">
        <v>27</v>
      </c>
      <c r="BM15" s="147" t="s">
        <v>86</v>
      </c>
      <c r="BN15" s="148">
        <v>15.06</v>
      </c>
      <c r="BO15" s="148">
        <v>14.655</v>
      </c>
      <c r="BP15" s="148">
        <f t="shared" si="5"/>
        <v>15.06</v>
      </c>
      <c r="BQ15" s="190">
        <v>8</v>
      </c>
      <c r="BS15" s="231" t="s">
        <v>27</v>
      </c>
      <c r="BT15" s="277" t="s">
        <v>6</v>
      </c>
      <c r="BU15" s="278">
        <v>14.682</v>
      </c>
      <c r="BV15" s="278">
        <v>14.764</v>
      </c>
      <c r="BW15" s="283">
        <f t="shared" si="12"/>
        <v>14.764</v>
      </c>
      <c r="BX15" s="196">
        <v>8</v>
      </c>
      <c r="BZ15" s="231" t="s">
        <v>27</v>
      </c>
      <c r="CA15" s="277" t="s">
        <v>84</v>
      </c>
      <c r="CB15" s="278">
        <v>14.835</v>
      </c>
      <c r="CC15" s="278">
        <v>15.285</v>
      </c>
      <c r="CD15" s="278">
        <f t="shared" si="13"/>
        <v>15.285</v>
      </c>
      <c r="CE15" s="196">
        <v>8</v>
      </c>
      <c r="CG15" s="231" t="s">
        <v>27</v>
      </c>
      <c r="CH15" s="82" t="s">
        <v>32</v>
      </c>
      <c r="CI15" s="80">
        <v>15.038</v>
      </c>
      <c r="CJ15" s="80">
        <v>15.868</v>
      </c>
      <c r="CK15" s="80">
        <f t="shared" si="6"/>
        <v>15.868</v>
      </c>
      <c r="CL15" s="196">
        <v>8</v>
      </c>
      <c r="CN15" s="327" t="s">
        <v>27</v>
      </c>
      <c r="CO15" s="325" t="s">
        <v>155</v>
      </c>
      <c r="CP15" s="326">
        <v>15.176</v>
      </c>
      <c r="CQ15" s="326">
        <v>14.428</v>
      </c>
      <c r="CR15" s="326">
        <f aca="true" t="shared" si="16" ref="CR15:CR22">MAX(CP15:CQ15)</f>
        <v>15.176</v>
      </c>
      <c r="CS15" s="326" t="s">
        <v>156</v>
      </c>
      <c r="CT15" s="326" t="s">
        <v>156</v>
      </c>
      <c r="CU15" s="326" t="s">
        <v>156</v>
      </c>
      <c r="CV15" s="326">
        <v>15.176</v>
      </c>
      <c r="CW15" s="328">
        <v>8</v>
      </c>
      <c r="CY15" s="187" t="s">
        <v>27</v>
      </c>
      <c r="CZ15" s="197" t="s">
        <v>87</v>
      </c>
      <c r="DA15" s="189">
        <v>15.432</v>
      </c>
      <c r="DB15" s="189">
        <v>14.668</v>
      </c>
      <c r="DC15" s="189">
        <v>15.432</v>
      </c>
      <c r="DD15" s="328">
        <v>8</v>
      </c>
    </row>
    <row r="16" spans="1:108" ht="12.75">
      <c r="A16" s="187" t="s">
        <v>29</v>
      </c>
      <c r="B16" s="188" t="s">
        <v>8</v>
      </c>
      <c r="C16" s="189">
        <v>15.93</v>
      </c>
      <c r="D16" s="189">
        <v>14.396</v>
      </c>
      <c r="E16" s="189">
        <f t="shared" si="0"/>
        <v>15.93</v>
      </c>
      <c r="F16" s="190">
        <v>7</v>
      </c>
      <c r="H16" s="191" t="s">
        <v>29</v>
      </c>
      <c r="I16" s="188" t="s">
        <v>84</v>
      </c>
      <c r="J16" s="189">
        <v>15.558</v>
      </c>
      <c r="K16" s="189">
        <v>15.26</v>
      </c>
      <c r="L16" s="189">
        <f t="shared" si="1"/>
        <v>15.558</v>
      </c>
      <c r="M16" s="190">
        <v>7</v>
      </c>
      <c r="O16" s="192" t="s">
        <v>29</v>
      </c>
      <c r="P16" s="134" t="s">
        <v>157</v>
      </c>
      <c r="Q16" s="80">
        <v>14.994</v>
      </c>
      <c r="R16" s="80">
        <v>16.1</v>
      </c>
      <c r="S16" s="80">
        <f t="shared" si="2"/>
        <v>16.1</v>
      </c>
      <c r="T16" s="190">
        <v>7</v>
      </c>
      <c r="V16" s="86" t="s">
        <v>29</v>
      </c>
      <c r="W16" s="197" t="s">
        <v>91</v>
      </c>
      <c r="X16" s="198">
        <v>15.583</v>
      </c>
      <c r="Y16" s="198">
        <v>17.074</v>
      </c>
      <c r="Z16" s="80">
        <f t="shared" si="8"/>
        <v>17.074</v>
      </c>
      <c r="AA16" s="190">
        <v>7</v>
      </c>
      <c r="AC16" s="167" t="s">
        <v>29</v>
      </c>
      <c r="AD16" s="193" t="s">
        <v>90</v>
      </c>
      <c r="AE16" s="169">
        <v>14.913</v>
      </c>
      <c r="AF16" s="169">
        <v>15.583</v>
      </c>
      <c r="AG16" s="169">
        <f t="shared" si="3"/>
        <v>15.583</v>
      </c>
      <c r="AH16" s="190">
        <v>7</v>
      </c>
      <c r="AJ16" s="187" t="s">
        <v>29</v>
      </c>
      <c r="AK16" s="207" t="s">
        <v>158</v>
      </c>
      <c r="AL16" s="189">
        <v>15.241</v>
      </c>
      <c r="AM16" s="189">
        <v>15.567</v>
      </c>
      <c r="AN16" s="189">
        <f t="shared" si="4"/>
        <v>15.567</v>
      </c>
      <c r="AO16" s="190">
        <v>7</v>
      </c>
      <c r="AQ16" s="157" t="s">
        <v>29</v>
      </c>
      <c r="AR16" s="87" t="s">
        <v>82</v>
      </c>
      <c r="AS16" s="80">
        <v>14.635</v>
      </c>
      <c r="AT16" s="80">
        <v>15.348</v>
      </c>
      <c r="AU16" s="80">
        <f>MAX(AS16:AT16)</f>
        <v>15.348</v>
      </c>
      <c r="AV16" s="195">
        <v>7</v>
      </c>
      <c r="AX16" s="167" t="s">
        <v>29</v>
      </c>
      <c r="AY16" s="168" t="s">
        <v>35</v>
      </c>
      <c r="AZ16" s="169">
        <v>15.07</v>
      </c>
      <c r="BA16" s="169">
        <v>15.557</v>
      </c>
      <c r="BB16" s="189">
        <f t="shared" si="10"/>
        <v>15.557</v>
      </c>
      <c r="BC16" s="190">
        <v>7</v>
      </c>
      <c r="BE16" s="252" t="s">
        <v>29</v>
      </c>
      <c r="BF16" s="108" t="s">
        <v>39</v>
      </c>
      <c r="BG16" s="154">
        <v>16.153</v>
      </c>
      <c r="BH16" s="154">
        <v>16.207</v>
      </c>
      <c r="BI16" s="154">
        <f t="shared" si="11"/>
        <v>16.207</v>
      </c>
      <c r="BJ16" s="190">
        <v>7</v>
      </c>
      <c r="BL16" s="110" t="s">
        <v>29</v>
      </c>
      <c r="BM16" s="257" t="s">
        <v>85</v>
      </c>
      <c r="BN16" s="101">
        <v>15.008</v>
      </c>
      <c r="BO16" s="258">
        <v>15.085</v>
      </c>
      <c r="BP16" s="148">
        <f t="shared" si="5"/>
        <v>15.085</v>
      </c>
      <c r="BQ16" s="190">
        <v>7</v>
      </c>
      <c r="BS16" s="231" t="s">
        <v>29</v>
      </c>
      <c r="BT16" s="277" t="s">
        <v>39</v>
      </c>
      <c r="BU16" s="278">
        <v>14.226</v>
      </c>
      <c r="BV16" s="278">
        <v>14.842</v>
      </c>
      <c r="BW16" s="283">
        <f t="shared" si="12"/>
        <v>14.842</v>
      </c>
      <c r="BX16" s="196">
        <v>7</v>
      </c>
      <c r="BZ16" s="231" t="s">
        <v>29</v>
      </c>
      <c r="CA16" s="277" t="s">
        <v>39</v>
      </c>
      <c r="CB16" s="278">
        <v>15.497</v>
      </c>
      <c r="CC16" s="278">
        <v>15.626</v>
      </c>
      <c r="CD16" s="278">
        <f t="shared" si="13"/>
        <v>15.626</v>
      </c>
      <c r="CE16" s="196">
        <v>7</v>
      </c>
      <c r="CG16" s="231" t="s">
        <v>29</v>
      </c>
      <c r="CH16" s="82" t="s">
        <v>34</v>
      </c>
      <c r="CI16" s="80">
        <v>15.873</v>
      </c>
      <c r="CJ16" s="80">
        <v>15.268</v>
      </c>
      <c r="CK16" s="80">
        <f t="shared" si="6"/>
        <v>15.873</v>
      </c>
      <c r="CL16" s="196">
        <v>7</v>
      </c>
      <c r="CN16" s="327" t="s">
        <v>29</v>
      </c>
      <c r="CO16" s="325" t="s">
        <v>86</v>
      </c>
      <c r="CP16" s="326">
        <v>15.182</v>
      </c>
      <c r="CQ16" s="326">
        <v>14.712</v>
      </c>
      <c r="CR16" s="326">
        <f t="shared" si="16"/>
        <v>15.182</v>
      </c>
      <c r="CS16" s="326">
        <v>17.072</v>
      </c>
      <c r="CT16" s="326">
        <v>18.087</v>
      </c>
      <c r="CU16" s="326">
        <f t="shared" si="14"/>
        <v>18.087</v>
      </c>
      <c r="CV16" s="326">
        <f t="shared" si="15"/>
        <v>15.182</v>
      </c>
      <c r="CW16" s="328">
        <v>7</v>
      </c>
      <c r="CY16" s="187" t="s">
        <v>29</v>
      </c>
      <c r="CZ16" s="197" t="s">
        <v>90</v>
      </c>
      <c r="DA16" s="189">
        <v>15.541</v>
      </c>
      <c r="DB16" s="189">
        <v>14.092</v>
      </c>
      <c r="DC16" s="189">
        <v>15.541</v>
      </c>
      <c r="DD16" s="328">
        <v>7</v>
      </c>
    </row>
    <row r="17" spans="1:108" ht="12.75">
      <c r="A17" s="187" t="s">
        <v>30</v>
      </c>
      <c r="B17" s="188" t="s">
        <v>51</v>
      </c>
      <c r="C17" s="189">
        <v>15.937</v>
      </c>
      <c r="D17" s="189">
        <v>14.738</v>
      </c>
      <c r="E17" s="189">
        <f t="shared" si="0"/>
        <v>15.937</v>
      </c>
      <c r="F17" s="190">
        <v>6</v>
      </c>
      <c r="H17" s="191" t="s">
        <v>30</v>
      </c>
      <c r="I17" s="188" t="s">
        <v>6</v>
      </c>
      <c r="J17" s="189">
        <v>15.786</v>
      </c>
      <c r="K17" s="189">
        <v>15.541</v>
      </c>
      <c r="L17" s="189">
        <f t="shared" si="1"/>
        <v>15.786</v>
      </c>
      <c r="M17" s="190">
        <v>6</v>
      </c>
      <c r="O17" s="192" t="s">
        <v>30</v>
      </c>
      <c r="P17" s="134" t="s">
        <v>158</v>
      </c>
      <c r="Q17" s="80">
        <v>16.606</v>
      </c>
      <c r="R17" s="80">
        <v>15.897</v>
      </c>
      <c r="S17" s="80">
        <f t="shared" si="2"/>
        <v>16.606</v>
      </c>
      <c r="T17" s="190">
        <v>6</v>
      </c>
      <c r="V17" s="86" t="s">
        <v>30</v>
      </c>
      <c r="W17" s="197" t="s">
        <v>23</v>
      </c>
      <c r="X17" s="198">
        <v>17.161</v>
      </c>
      <c r="Y17" s="198">
        <v>15.838</v>
      </c>
      <c r="Z17" s="80">
        <f t="shared" si="8"/>
        <v>17.161</v>
      </c>
      <c r="AA17" s="190">
        <v>6</v>
      </c>
      <c r="AC17" s="167" t="s">
        <v>30</v>
      </c>
      <c r="AD17" s="193" t="s">
        <v>34</v>
      </c>
      <c r="AE17" s="169">
        <v>14.484</v>
      </c>
      <c r="AF17" s="169">
        <v>15.842</v>
      </c>
      <c r="AG17" s="169">
        <f t="shared" si="3"/>
        <v>15.842</v>
      </c>
      <c r="AH17" s="190">
        <v>6</v>
      </c>
      <c r="AJ17" s="187" t="s">
        <v>30</v>
      </c>
      <c r="AK17" s="194" t="s">
        <v>23</v>
      </c>
      <c r="AL17" s="189">
        <v>15.559</v>
      </c>
      <c r="AM17" s="189">
        <v>15.671</v>
      </c>
      <c r="AN17" s="189">
        <f t="shared" si="4"/>
        <v>15.671</v>
      </c>
      <c r="AO17" s="190">
        <v>6</v>
      </c>
      <c r="AQ17" s="157" t="s">
        <v>30</v>
      </c>
      <c r="AR17" s="87" t="s">
        <v>90</v>
      </c>
      <c r="AS17" s="80">
        <v>15.538</v>
      </c>
      <c r="AT17" s="80">
        <v>14.247</v>
      </c>
      <c r="AU17" s="80">
        <f>MAX(AS17:AT17)</f>
        <v>15.538</v>
      </c>
      <c r="AV17" s="195">
        <v>6</v>
      </c>
      <c r="AX17" s="167" t="s">
        <v>30</v>
      </c>
      <c r="AY17" s="168" t="s">
        <v>32</v>
      </c>
      <c r="AZ17" s="169">
        <v>15.868</v>
      </c>
      <c r="BA17" s="169">
        <v>15.6</v>
      </c>
      <c r="BB17" s="189">
        <f t="shared" si="10"/>
        <v>15.868</v>
      </c>
      <c r="BC17" s="190">
        <v>6</v>
      </c>
      <c r="BE17" s="252" t="s">
        <v>30</v>
      </c>
      <c r="BF17" s="108" t="s">
        <v>21</v>
      </c>
      <c r="BG17" s="154">
        <v>16.349</v>
      </c>
      <c r="BH17" s="154">
        <v>15.266</v>
      </c>
      <c r="BI17" s="154">
        <f t="shared" si="11"/>
        <v>16.349</v>
      </c>
      <c r="BJ17" s="190">
        <v>6</v>
      </c>
      <c r="BL17" s="110" t="s">
        <v>30</v>
      </c>
      <c r="BM17" s="153" t="s">
        <v>50</v>
      </c>
      <c r="BN17" s="101">
        <v>15.273</v>
      </c>
      <c r="BO17" s="258">
        <v>14.909</v>
      </c>
      <c r="BP17" s="148">
        <f t="shared" si="5"/>
        <v>15.273</v>
      </c>
      <c r="BQ17" s="190">
        <v>6</v>
      </c>
      <c r="BS17" s="231" t="s">
        <v>30</v>
      </c>
      <c r="BT17" s="277" t="s">
        <v>84</v>
      </c>
      <c r="BU17" s="278">
        <v>14.667</v>
      </c>
      <c r="BV17" s="278">
        <v>15.42</v>
      </c>
      <c r="BW17" s="283">
        <f t="shared" si="12"/>
        <v>15.42</v>
      </c>
      <c r="BX17" s="196">
        <v>6</v>
      </c>
      <c r="BZ17" s="231" t="s">
        <v>30</v>
      </c>
      <c r="CA17" s="277" t="s">
        <v>91</v>
      </c>
      <c r="CB17" s="278">
        <v>15.688</v>
      </c>
      <c r="CC17" s="278">
        <v>15.852</v>
      </c>
      <c r="CD17" s="278">
        <f t="shared" si="13"/>
        <v>15.852</v>
      </c>
      <c r="CE17" s="196">
        <v>6</v>
      </c>
      <c r="CG17" s="231" t="s">
        <v>30</v>
      </c>
      <c r="CH17" s="296" t="s">
        <v>11</v>
      </c>
      <c r="CI17" s="258">
        <v>15.896</v>
      </c>
      <c r="CJ17" s="258">
        <v>15.434</v>
      </c>
      <c r="CK17" s="80">
        <f t="shared" si="6"/>
        <v>15.896</v>
      </c>
      <c r="CL17" s="196">
        <v>6</v>
      </c>
      <c r="CN17" s="327" t="s">
        <v>30</v>
      </c>
      <c r="CO17" s="325" t="s">
        <v>84</v>
      </c>
      <c r="CP17" s="326">
        <v>15.209</v>
      </c>
      <c r="CQ17" s="326">
        <v>15.029</v>
      </c>
      <c r="CR17" s="326">
        <f t="shared" si="16"/>
        <v>15.209</v>
      </c>
      <c r="CS17" s="326">
        <v>15.15</v>
      </c>
      <c r="CT17" s="326">
        <v>16.151</v>
      </c>
      <c r="CU17" s="326">
        <f t="shared" si="14"/>
        <v>16.151</v>
      </c>
      <c r="CV17" s="326">
        <f t="shared" si="15"/>
        <v>15.209</v>
      </c>
      <c r="CW17" s="328">
        <v>6</v>
      </c>
      <c r="CY17" s="187" t="s">
        <v>30</v>
      </c>
      <c r="CZ17" s="197" t="s">
        <v>82</v>
      </c>
      <c r="DA17" s="189">
        <v>13.841</v>
      </c>
      <c r="DB17" s="189">
        <v>15.612</v>
      </c>
      <c r="DC17" s="189">
        <v>15.612</v>
      </c>
      <c r="DD17" s="328">
        <v>6</v>
      </c>
    </row>
    <row r="18" spans="1:108" ht="12.75">
      <c r="A18" s="187" t="s">
        <v>31</v>
      </c>
      <c r="B18" s="188" t="s">
        <v>157</v>
      </c>
      <c r="C18" s="189">
        <v>16.364</v>
      </c>
      <c r="D18" s="189">
        <v>15.06</v>
      </c>
      <c r="E18" s="189">
        <f t="shared" si="0"/>
        <v>16.364</v>
      </c>
      <c r="F18" s="190">
        <v>5</v>
      </c>
      <c r="H18" s="191" t="s">
        <v>31</v>
      </c>
      <c r="I18" s="188" t="s">
        <v>23</v>
      </c>
      <c r="J18" s="189">
        <v>15.981</v>
      </c>
      <c r="K18" s="189">
        <v>15.349</v>
      </c>
      <c r="L18" s="189">
        <f t="shared" si="1"/>
        <v>15.981</v>
      </c>
      <c r="M18" s="190">
        <v>5</v>
      </c>
      <c r="O18" s="192" t="s">
        <v>31</v>
      </c>
      <c r="P18" s="134" t="s">
        <v>90</v>
      </c>
      <c r="Q18" s="80">
        <v>16.353</v>
      </c>
      <c r="R18" s="80">
        <v>17.015</v>
      </c>
      <c r="S18" s="80">
        <f t="shared" si="2"/>
        <v>17.015</v>
      </c>
      <c r="T18" s="190">
        <v>5</v>
      </c>
      <c r="V18" s="86" t="s">
        <v>31</v>
      </c>
      <c r="W18" s="197" t="s">
        <v>39</v>
      </c>
      <c r="X18" s="198">
        <v>17.462</v>
      </c>
      <c r="Y18" s="198">
        <v>17.525</v>
      </c>
      <c r="Z18" s="80">
        <f t="shared" si="8"/>
        <v>17.525</v>
      </c>
      <c r="AA18" s="190">
        <v>5</v>
      </c>
      <c r="AC18" s="167" t="s">
        <v>31</v>
      </c>
      <c r="AD18" s="193" t="s">
        <v>170</v>
      </c>
      <c r="AE18" s="169">
        <v>15.497</v>
      </c>
      <c r="AF18" s="169">
        <v>15.944</v>
      </c>
      <c r="AG18" s="169">
        <f t="shared" si="3"/>
        <v>15.944</v>
      </c>
      <c r="AH18" s="190">
        <v>5</v>
      </c>
      <c r="AJ18" s="187" t="s">
        <v>31</v>
      </c>
      <c r="AK18" s="194" t="s">
        <v>92</v>
      </c>
      <c r="AL18" s="189">
        <v>15.376</v>
      </c>
      <c r="AM18" s="189">
        <v>15.794</v>
      </c>
      <c r="AN18" s="189">
        <f t="shared" si="4"/>
        <v>15.794</v>
      </c>
      <c r="AO18" s="190">
        <v>5</v>
      </c>
      <c r="AQ18" s="157" t="s">
        <v>31</v>
      </c>
      <c r="AR18" s="87" t="s">
        <v>91</v>
      </c>
      <c r="AS18" s="80">
        <v>15.768</v>
      </c>
      <c r="AT18" s="80">
        <v>15.635</v>
      </c>
      <c r="AU18" s="80">
        <f t="shared" si="9"/>
        <v>15.768</v>
      </c>
      <c r="AV18" s="195">
        <v>5</v>
      </c>
      <c r="AX18" s="167" t="s">
        <v>31</v>
      </c>
      <c r="AY18" s="168" t="s">
        <v>91</v>
      </c>
      <c r="AZ18" s="169">
        <v>14.763</v>
      </c>
      <c r="BA18" s="169">
        <v>16.003</v>
      </c>
      <c r="BB18" s="189">
        <f t="shared" si="10"/>
        <v>16.003</v>
      </c>
      <c r="BC18" s="190">
        <v>5</v>
      </c>
      <c r="BE18" s="252" t="s">
        <v>31</v>
      </c>
      <c r="BF18" s="108" t="s">
        <v>92</v>
      </c>
      <c r="BG18" s="154">
        <v>16.444</v>
      </c>
      <c r="BH18" s="154">
        <v>15.591</v>
      </c>
      <c r="BI18" s="154">
        <f t="shared" si="11"/>
        <v>16.444</v>
      </c>
      <c r="BJ18" s="190">
        <v>5</v>
      </c>
      <c r="BL18" s="110" t="s">
        <v>31</v>
      </c>
      <c r="BM18" s="147" t="s">
        <v>8</v>
      </c>
      <c r="BN18" s="148">
        <v>15.386</v>
      </c>
      <c r="BO18" s="148">
        <v>14.319</v>
      </c>
      <c r="BP18" s="154">
        <f t="shared" si="5"/>
        <v>15.386</v>
      </c>
      <c r="BQ18" s="190">
        <v>5</v>
      </c>
      <c r="BS18" s="231" t="s">
        <v>31</v>
      </c>
      <c r="BT18" s="277" t="s">
        <v>91</v>
      </c>
      <c r="BU18" s="278">
        <v>15.487</v>
      </c>
      <c r="BV18" s="278">
        <v>15.347</v>
      </c>
      <c r="BW18" s="283">
        <f t="shared" si="12"/>
        <v>15.487</v>
      </c>
      <c r="BX18" s="196">
        <v>5</v>
      </c>
      <c r="BZ18" s="231" t="s">
        <v>31</v>
      </c>
      <c r="CA18" s="277" t="s">
        <v>35</v>
      </c>
      <c r="CB18" s="278">
        <v>16.021</v>
      </c>
      <c r="CC18" s="278">
        <v>14.698</v>
      </c>
      <c r="CD18" s="278">
        <f t="shared" si="13"/>
        <v>16.021</v>
      </c>
      <c r="CE18" s="196">
        <v>5</v>
      </c>
      <c r="CG18" s="231" t="s">
        <v>31</v>
      </c>
      <c r="CH18" s="82" t="s">
        <v>90</v>
      </c>
      <c r="CI18" s="80">
        <v>15.899</v>
      </c>
      <c r="CJ18" s="80">
        <v>14.628</v>
      </c>
      <c r="CK18" s="80">
        <f t="shared" si="6"/>
        <v>15.899</v>
      </c>
      <c r="CL18" s="196">
        <v>5</v>
      </c>
      <c r="CN18" s="327" t="s">
        <v>31</v>
      </c>
      <c r="CO18" s="348" t="s">
        <v>50</v>
      </c>
      <c r="CP18" s="326">
        <v>15.09</v>
      </c>
      <c r="CQ18" s="326">
        <v>16.798</v>
      </c>
      <c r="CR18" s="326">
        <f t="shared" si="16"/>
        <v>16.798</v>
      </c>
      <c r="CS18" s="326">
        <v>14.84</v>
      </c>
      <c r="CT18" s="326">
        <v>15.242</v>
      </c>
      <c r="CU18" s="326">
        <f t="shared" si="14"/>
        <v>15.242</v>
      </c>
      <c r="CV18" s="326">
        <f t="shared" si="15"/>
        <v>15.242</v>
      </c>
      <c r="CW18" s="328">
        <v>5</v>
      </c>
      <c r="CY18" s="187" t="s">
        <v>31</v>
      </c>
      <c r="CZ18" s="197" t="s">
        <v>86</v>
      </c>
      <c r="DA18" s="189">
        <v>15.126</v>
      </c>
      <c r="DB18" s="189">
        <v>15.71</v>
      </c>
      <c r="DC18" s="189">
        <v>15.71</v>
      </c>
      <c r="DD18" s="328">
        <v>5</v>
      </c>
    </row>
    <row r="19" spans="1:108" ht="12.75">
      <c r="A19" s="187" t="s">
        <v>37</v>
      </c>
      <c r="B19" s="188" t="s">
        <v>21</v>
      </c>
      <c r="C19" s="189">
        <v>14.45</v>
      </c>
      <c r="D19" s="189">
        <v>16.384</v>
      </c>
      <c r="E19" s="189">
        <f t="shared" si="0"/>
        <v>16.384</v>
      </c>
      <c r="F19" s="190">
        <v>5</v>
      </c>
      <c r="H19" s="191" t="s">
        <v>37</v>
      </c>
      <c r="I19" s="188" t="s">
        <v>39</v>
      </c>
      <c r="J19" s="189">
        <v>15.045</v>
      </c>
      <c r="K19" s="189">
        <v>15.997</v>
      </c>
      <c r="L19" s="189">
        <f t="shared" si="1"/>
        <v>15.997</v>
      </c>
      <c r="M19" s="190">
        <v>5</v>
      </c>
      <c r="O19" s="192" t="s">
        <v>37</v>
      </c>
      <c r="P19" s="134" t="s">
        <v>155</v>
      </c>
      <c r="Q19" s="80">
        <v>13.895</v>
      </c>
      <c r="R19" s="80">
        <v>17.282</v>
      </c>
      <c r="S19" s="80">
        <f t="shared" si="2"/>
        <v>17.282</v>
      </c>
      <c r="T19" s="190">
        <v>5</v>
      </c>
      <c r="V19" s="86" t="s">
        <v>37</v>
      </c>
      <c r="W19" s="197" t="s">
        <v>87</v>
      </c>
      <c r="X19" s="198">
        <v>15.122</v>
      </c>
      <c r="Y19" s="198">
        <v>17.702</v>
      </c>
      <c r="Z19" s="80">
        <f t="shared" si="8"/>
        <v>17.702</v>
      </c>
      <c r="AA19" s="190">
        <v>5</v>
      </c>
      <c r="AC19" s="167" t="s">
        <v>37</v>
      </c>
      <c r="AD19" s="193" t="s">
        <v>171</v>
      </c>
      <c r="AE19" s="169">
        <v>15.973</v>
      </c>
      <c r="AF19" s="169">
        <v>14.952</v>
      </c>
      <c r="AG19" s="169">
        <f t="shared" si="3"/>
        <v>15.973</v>
      </c>
      <c r="AH19" s="190">
        <v>5</v>
      </c>
      <c r="AJ19" s="187" t="s">
        <v>37</v>
      </c>
      <c r="AK19" s="194" t="s">
        <v>84</v>
      </c>
      <c r="AL19" s="189">
        <v>15.913</v>
      </c>
      <c r="AM19" s="189">
        <v>15.24</v>
      </c>
      <c r="AN19" s="189">
        <f t="shared" si="4"/>
        <v>15.913</v>
      </c>
      <c r="AO19" s="190">
        <v>5</v>
      </c>
      <c r="AQ19" s="157" t="s">
        <v>37</v>
      </c>
      <c r="AR19" s="87" t="s">
        <v>39</v>
      </c>
      <c r="AS19" s="80">
        <v>15.621</v>
      </c>
      <c r="AT19" s="80">
        <v>15.992</v>
      </c>
      <c r="AU19" s="80">
        <f t="shared" si="9"/>
        <v>15.992</v>
      </c>
      <c r="AV19" s="195">
        <v>5</v>
      </c>
      <c r="AX19" s="167" t="s">
        <v>37</v>
      </c>
      <c r="AY19" s="168" t="s">
        <v>92</v>
      </c>
      <c r="AZ19" s="169">
        <v>16.056</v>
      </c>
      <c r="BA19" s="169">
        <v>16.137</v>
      </c>
      <c r="BB19" s="189">
        <f t="shared" si="10"/>
        <v>16.137</v>
      </c>
      <c r="BC19" s="190">
        <v>5</v>
      </c>
      <c r="BE19" s="252" t="s">
        <v>37</v>
      </c>
      <c r="BF19" s="108" t="s">
        <v>91</v>
      </c>
      <c r="BG19" s="154">
        <v>16.88</v>
      </c>
      <c r="BH19" s="154">
        <v>15.075</v>
      </c>
      <c r="BI19" s="154">
        <f t="shared" si="11"/>
        <v>16.88</v>
      </c>
      <c r="BJ19" s="190">
        <v>5</v>
      </c>
      <c r="BL19" s="110" t="s">
        <v>37</v>
      </c>
      <c r="BM19" s="153" t="s">
        <v>90</v>
      </c>
      <c r="BN19" s="154">
        <v>15.203</v>
      </c>
      <c r="BO19" s="148">
        <v>15.391</v>
      </c>
      <c r="BP19" s="154">
        <f t="shared" si="5"/>
        <v>15.391</v>
      </c>
      <c r="BQ19" s="190">
        <v>5</v>
      </c>
      <c r="BS19" s="231" t="s">
        <v>37</v>
      </c>
      <c r="BT19" s="277" t="s">
        <v>32</v>
      </c>
      <c r="BU19" s="278">
        <v>14.215</v>
      </c>
      <c r="BV19" s="278">
        <v>15.498</v>
      </c>
      <c r="BW19" s="283">
        <f t="shared" si="12"/>
        <v>15.498</v>
      </c>
      <c r="BX19" s="196">
        <v>5</v>
      </c>
      <c r="BZ19" s="231" t="s">
        <v>37</v>
      </c>
      <c r="CA19" s="277" t="s">
        <v>87</v>
      </c>
      <c r="CB19" s="278">
        <v>15.579</v>
      </c>
      <c r="CC19" s="278">
        <v>16.334</v>
      </c>
      <c r="CD19" s="278">
        <f t="shared" si="13"/>
        <v>16.334</v>
      </c>
      <c r="CE19" s="196">
        <v>5</v>
      </c>
      <c r="CG19" s="231" t="s">
        <v>37</v>
      </c>
      <c r="CH19" s="82" t="s">
        <v>158</v>
      </c>
      <c r="CI19" s="80">
        <v>16.238</v>
      </c>
      <c r="CJ19" s="80">
        <v>16.184</v>
      </c>
      <c r="CK19" s="80">
        <f t="shared" si="6"/>
        <v>16.238</v>
      </c>
      <c r="CL19" s="196">
        <v>5</v>
      </c>
      <c r="CN19" s="327" t="s">
        <v>37</v>
      </c>
      <c r="CO19" s="325" t="s">
        <v>21</v>
      </c>
      <c r="CP19" s="326">
        <v>14.047</v>
      </c>
      <c r="CQ19" s="326">
        <v>15.257</v>
      </c>
      <c r="CR19" s="326">
        <f t="shared" si="16"/>
        <v>15.257</v>
      </c>
      <c r="CS19" s="326">
        <v>15.27</v>
      </c>
      <c r="CT19" s="326">
        <v>14.523</v>
      </c>
      <c r="CU19" s="326">
        <f t="shared" si="14"/>
        <v>15.27</v>
      </c>
      <c r="CV19" s="326">
        <f t="shared" si="15"/>
        <v>15.257</v>
      </c>
      <c r="CW19" s="328">
        <v>5</v>
      </c>
      <c r="CY19" s="187" t="s">
        <v>37</v>
      </c>
      <c r="CZ19" s="197" t="s">
        <v>91</v>
      </c>
      <c r="DA19" s="189">
        <v>16.25</v>
      </c>
      <c r="DB19" s="189">
        <v>14.64</v>
      </c>
      <c r="DC19" s="189">
        <v>16.25</v>
      </c>
      <c r="DD19" s="328">
        <v>5</v>
      </c>
    </row>
    <row r="20" spans="1:108" ht="12.75">
      <c r="A20" s="187" t="s">
        <v>38</v>
      </c>
      <c r="B20" s="188" t="s">
        <v>23</v>
      </c>
      <c r="C20" s="189">
        <v>14.965</v>
      </c>
      <c r="D20" s="189">
        <v>16.71</v>
      </c>
      <c r="E20" s="189">
        <f t="shared" si="0"/>
        <v>16.71</v>
      </c>
      <c r="F20" s="190">
        <v>5</v>
      </c>
      <c r="H20" s="191" t="s">
        <v>38</v>
      </c>
      <c r="I20" s="188" t="s">
        <v>34</v>
      </c>
      <c r="J20" s="189">
        <v>15.302</v>
      </c>
      <c r="K20" s="189">
        <v>16.302</v>
      </c>
      <c r="L20" s="189">
        <f t="shared" si="1"/>
        <v>16.302</v>
      </c>
      <c r="M20" s="190">
        <v>5</v>
      </c>
      <c r="O20" s="192" t="s">
        <v>38</v>
      </c>
      <c r="P20" s="134" t="s">
        <v>39</v>
      </c>
      <c r="Q20" s="80">
        <v>17.978</v>
      </c>
      <c r="R20" s="80">
        <v>18.599</v>
      </c>
      <c r="S20" s="80">
        <f t="shared" si="2"/>
        <v>18.599</v>
      </c>
      <c r="T20" s="190">
        <v>5</v>
      </c>
      <c r="V20" s="86" t="s">
        <v>38</v>
      </c>
      <c r="W20" s="197" t="s">
        <v>157</v>
      </c>
      <c r="X20" s="198">
        <v>17.929</v>
      </c>
      <c r="Y20" s="198">
        <v>17.214</v>
      </c>
      <c r="Z20" s="80">
        <f t="shared" si="8"/>
        <v>17.929</v>
      </c>
      <c r="AA20" s="190">
        <v>5</v>
      </c>
      <c r="AC20" s="167" t="s">
        <v>38</v>
      </c>
      <c r="AD20" s="193" t="s">
        <v>172</v>
      </c>
      <c r="AE20" s="169">
        <v>16.397</v>
      </c>
      <c r="AF20" s="169">
        <v>16.195</v>
      </c>
      <c r="AG20" s="169">
        <f t="shared" si="3"/>
        <v>16.397</v>
      </c>
      <c r="AH20" s="190">
        <v>5</v>
      </c>
      <c r="AJ20" s="187" t="s">
        <v>38</v>
      </c>
      <c r="AK20" s="207" t="s">
        <v>39</v>
      </c>
      <c r="AL20" s="189">
        <v>16.178</v>
      </c>
      <c r="AM20" s="189">
        <v>15.24</v>
      </c>
      <c r="AN20" s="189">
        <f t="shared" si="4"/>
        <v>16.178</v>
      </c>
      <c r="AO20" s="190">
        <v>5</v>
      </c>
      <c r="AQ20" s="157" t="s">
        <v>38</v>
      </c>
      <c r="AR20" s="87" t="s">
        <v>158</v>
      </c>
      <c r="AS20" s="80">
        <v>15.239</v>
      </c>
      <c r="AT20" s="80">
        <v>16.193</v>
      </c>
      <c r="AU20" s="80">
        <f t="shared" si="9"/>
        <v>16.193</v>
      </c>
      <c r="AV20" s="195">
        <v>5</v>
      </c>
      <c r="AX20" s="167" t="s">
        <v>38</v>
      </c>
      <c r="AY20" s="168" t="s">
        <v>84</v>
      </c>
      <c r="AZ20" s="169">
        <v>16.437</v>
      </c>
      <c r="BA20" s="169">
        <v>14.737</v>
      </c>
      <c r="BB20" s="189">
        <f t="shared" si="10"/>
        <v>16.437</v>
      </c>
      <c r="BC20" s="190">
        <v>5</v>
      </c>
      <c r="BE20" s="252" t="s">
        <v>38</v>
      </c>
      <c r="BF20" s="108" t="s">
        <v>11</v>
      </c>
      <c r="BG20" s="101">
        <v>17.355</v>
      </c>
      <c r="BH20" s="101">
        <v>14.917</v>
      </c>
      <c r="BI20" s="154">
        <f t="shared" si="11"/>
        <v>17.355</v>
      </c>
      <c r="BJ20" s="190">
        <v>5</v>
      </c>
      <c r="BL20" s="110" t="s">
        <v>38</v>
      </c>
      <c r="BM20" s="257" t="s">
        <v>91</v>
      </c>
      <c r="BN20" s="101">
        <v>15.518</v>
      </c>
      <c r="BO20" s="258">
        <v>14.41</v>
      </c>
      <c r="BP20" s="148">
        <f t="shared" si="5"/>
        <v>15.518</v>
      </c>
      <c r="BQ20" s="190">
        <v>5</v>
      </c>
      <c r="BS20" s="231" t="s">
        <v>38</v>
      </c>
      <c r="BT20" s="277" t="s">
        <v>158</v>
      </c>
      <c r="BU20" s="278">
        <v>15.826</v>
      </c>
      <c r="BV20" s="278">
        <v>15.327</v>
      </c>
      <c r="BW20" s="283">
        <f t="shared" si="12"/>
        <v>15.826</v>
      </c>
      <c r="BX20" s="196">
        <v>5</v>
      </c>
      <c r="BZ20" s="231" t="s">
        <v>38</v>
      </c>
      <c r="CA20" s="277" t="s">
        <v>26</v>
      </c>
      <c r="CB20" s="278">
        <v>16.36</v>
      </c>
      <c r="CC20" s="278">
        <v>14.722</v>
      </c>
      <c r="CD20" s="278">
        <f t="shared" si="13"/>
        <v>16.36</v>
      </c>
      <c r="CE20" s="196">
        <v>5</v>
      </c>
      <c r="CG20" s="231" t="s">
        <v>38</v>
      </c>
      <c r="CH20" s="82" t="s">
        <v>91</v>
      </c>
      <c r="CI20" s="80">
        <v>17.964</v>
      </c>
      <c r="CJ20" s="80">
        <v>14.861</v>
      </c>
      <c r="CK20" s="80">
        <f t="shared" si="6"/>
        <v>17.964</v>
      </c>
      <c r="CL20" s="196">
        <v>5</v>
      </c>
      <c r="CN20" s="327" t="s">
        <v>38</v>
      </c>
      <c r="CO20" s="325" t="s">
        <v>92</v>
      </c>
      <c r="CP20" s="326">
        <v>16.164</v>
      </c>
      <c r="CQ20" s="326">
        <v>16.083</v>
      </c>
      <c r="CR20" s="326">
        <f t="shared" si="16"/>
        <v>16.164</v>
      </c>
      <c r="CS20" s="326">
        <v>15.373</v>
      </c>
      <c r="CT20" s="326">
        <v>14.497</v>
      </c>
      <c r="CU20" s="326">
        <f t="shared" si="14"/>
        <v>15.373</v>
      </c>
      <c r="CV20" s="326">
        <f t="shared" si="15"/>
        <v>15.373</v>
      </c>
      <c r="CW20" s="328">
        <v>5</v>
      </c>
      <c r="CY20" s="187" t="s">
        <v>38</v>
      </c>
      <c r="CZ20" s="197" t="s">
        <v>39</v>
      </c>
      <c r="DA20" s="189">
        <v>14.802</v>
      </c>
      <c r="DB20" s="189">
        <v>16.265</v>
      </c>
      <c r="DC20" s="189">
        <v>16.265</v>
      </c>
      <c r="DD20" s="328">
        <v>5</v>
      </c>
    </row>
    <row r="21" spans="1:108" ht="12.75">
      <c r="A21" s="187" t="s">
        <v>46</v>
      </c>
      <c r="B21" s="188" t="s">
        <v>91</v>
      </c>
      <c r="C21" s="189">
        <v>16.942</v>
      </c>
      <c r="D21" s="189">
        <v>17.337</v>
      </c>
      <c r="E21" s="189">
        <f t="shared" si="0"/>
        <v>17.337</v>
      </c>
      <c r="F21" s="190">
        <v>5</v>
      </c>
      <c r="H21" s="191" t="s">
        <v>46</v>
      </c>
      <c r="I21" s="188" t="s">
        <v>92</v>
      </c>
      <c r="J21" s="189">
        <v>15.291</v>
      </c>
      <c r="K21" s="189">
        <v>16.361</v>
      </c>
      <c r="L21" s="189">
        <f t="shared" si="1"/>
        <v>16.361</v>
      </c>
      <c r="M21" s="190">
        <v>5</v>
      </c>
      <c r="O21" s="192" t="s">
        <v>46</v>
      </c>
      <c r="P21" s="134" t="s">
        <v>34</v>
      </c>
      <c r="Q21" s="80">
        <v>19.378</v>
      </c>
      <c r="R21" s="80">
        <v>15.714</v>
      </c>
      <c r="S21" s="80">
        <f t="shared" si="2"/>
        <v>19.378</v>
      </c>
      <c r="T21" s="190">
        <v>5</v>
      </c>
      <c r="V21" s="86" t="s">
        <v>46</v>
      </c>
      <c r="W21" s="197" t="s">
        <v>50</v>
      </c>
      <c r="X21" s="198">
        <v>17.252</v>
      </c>
      <c r="Y21" s="198">
        <v>18.089</v>
      </c>
      <c r="Z21" s="80">
        <f t="shared" si="8"/>
        <v>18.089</v>
      </c>
      <c r="AA21" s="190">
        <v>5</v>
      </c>
      <c r="AC21" s="167" t="s">
        <v>46</v>
      </c>
      <c r="AD21" s="193" t="s">
        <v>173</v>
      </c>
      <c r="AE21" s="169">
        <v>15.394</v>
      </c>
      <c r="AF21" s="169">
        <v>16.42</v>
      </c>
      <c r="AG21" s="169">
        <f t="shared" si="3"/>
        <v>16.42</v>
      </c>
      <c r="AH21" s="190">
        <v>5</v>
      </c>
      <c r="AJ21" s="187" t="s">
        <v>46</v>
      </c>
      <c r="AK21" s="194" t="s">
        <v>85</v>
      </c>
      <c r="AL21" s="189">
        <v>15.005</v>
      </c>
      <c r="AM21" s="189">
        <v>16.639</v>
      </c>
      <c r="AN21" s="189">
        <f t="shared" si="4"/>
        <v>16.639</v>
      </c>
      <c r="AO21" s="190">
        <v>5</v>
      </c>
      <c r="AQ21" s="157" t="s">
        <v>46</v>
      </c>
      <c r="AR21" s="87" t="s">
        <v>26</v>
      </c>
      <c r="AS21" s="80">
        <v>14.591</v>
      </c>
      <c r="AT21" s="80">
        <v>16.251</v>
      </c>
      <c r="AU21" s="80">
        <f t="shared" si="9"/>
        <v>16.251</v>
      </c>
      <c r="AV21" s="195">
        <v>5</v>
      </c>
      <c r="AX21" s="167" t="s">
        <v>46</v>
      </c>
      <c r="AY21" s="168" t="s">
        <v>85</v>
      </c>
      <c r="AZ21" s="169">
        <v>17.887</v>
      </c>
      <c r="BA21" s="169">
        <v>16.09</v>
      </c>
      <c r="BB21" s="189">
        <f t="shared" si="10"/>
        <v>17.887</v>
      </c>
      <c r="BC21" s="190">
        <v>5</v>
      </c>
      <c r="BE21" s="252" t="s">
        <v>46</v>
      </c>
      <c r="BF21" s="108" t="s">
        <v>23</v>
      </c>
      <c r="BG21" s="101">
        <v>17.554</v>
      </c>
      <c r="BH21" s="101">
        <v>14.471</v>
      </c>
      <c r="BI21" s="154">
        <f t="shared" si="11"/>
        <v>17.554</v>
      </c>
      <c r="BJ21" s="190">
        <v>5</v>
      </c>
      <c r="BL21" s="110" t="s">
        <v>46</v>
      </c>
      <c r="BM21" s="153" t="s">
        <v>87</v>
      </c>
      <c r="BN21" s="154">
        <v>15.866</v>
      </c>
      <c r="BO21" s="148">
        <v>15.636</v>
      </c>
      <c r="BP21" s="148">
        <f t="shared" si="5"/>
        <v>15.866</v>
      </c>
      <c r="BQ21" s="190">
        <v>5</v>
      </c>
      <c r="BS21" s="231" t="s">
        <v>46</v>
      </c>
      <c r="BT21" s="277" t="s">
        <v>85</v>
      </c>
      <c r="BU21" s="278">
        <v>15.376</v>
      </c>
      <c r="BV21" s="278">
        <v>15.981</v>
      </c>
      <c r="BW21" s="283">
        <f t="shared" si="12"/>
        <v>15.981</v>
      </c>
      <c r="BX21" s="196">
        <v>5</v>
      </c>
      <c r="BZ21" s="231" t="s">
        <v>46</v>
      </c>
      <c r="CA21" s="277" t="s">
        <v>51</v>
      </c>
      <c r="CB21" s="278">
        <v>16.579</v>
      </c>
      <c r="CC21" s="278">
        <v>16.396</v>
      </c>
      <c r="CD21" s="278">
        <f t="shared" si="13"/>
        <v>16.579</v>
      </c>
      <c r="CE21" s="196">
        <v>5</v>
      </c>
      <c r="CG21" s="231" t="s">
        <v>46</v>
      </c>
      <c r="CH21" s="82" t="s">
        <v>84</v>
      </c>
      <c r="CI21" s="80">
        <v>15.366</v>
      </c>
      <c r="CJ21" s="80">
        <v>17.983</v>
      </c>
      <c r="CK21" s="80">
        <f t="shared" si="6"/>
        <v>17.983</v>
      </c>
      <c r="CL21" s="196">
        <v>5</v>
      </c>
      <c r="CN21" s="327" t="s">
        <v>46</v>
      </c>
      <c r="CO21" s="325" t="s">
        <v>6</v>
      </c>
      <c r="CP21" s="326">
        <v>15.458</v>
      </c>
      <c r="CQ21" s="326">
        <v>15.293</v>
      </c>
      <c r="CR21" s="326">
        <f t="shared" si="16"/>
        <v>15.458</v>
      </c>
      <c r="CS21" s="326">
        <v>15.386</v>
      </c>
      <c r="CT21" s="326">
        <v>15.803</v>
      </c>
      <c r="CU21" s="326">
        <f t="shared" si="14"/>
        <v>15.803</v>
      </c>
      <c r="CV21" s="326">
        <f t="shared" si="15"/>
        <v>15.458</v>
      </c>
      <c r="CW21" s="328">
        <v>5</v>
      </c>
      <c r="CY21" s="187" t="s">
        <v>46</v>
      </c>
      <c r="CZ21" s="197" t="s">
        <v>6</v>
      </c>
      <c r="DA21" s="189">
        <v>16.482</v>
      </c>
      <c r="DB21" s="189">
        <v>15.396</v>
      </c>
      <c r="DC21" s="189">
        <v>16.482</v>
      </c>
      <c r="DD21" s="328">
        <v>5</v>
      </c>
    </row>
    <row r="22" spans="1:108" ht="12.75">
      <c r="A22" s="187" t="s">
        <v>45</v>
      </c>
      <c r="B22" s="188" t="s">
        <v>158</v>
      </c>
      <c r="C22" s="189">
        <v>17.068</v>
      </c>
      <c r="D22" s="189">
        <v>17.393</v>
      </c>
      <c r="E22" s="189">
        <f t="shared" si="0"/>
        <v>17.393</v>
      </c>
      <c r="F22" s="190">
        <v>5</v>
      </c>
      <c r="H22" s="191" t="s">
        <v>45</v>
      </c>
      <c r="I22" s="188" t="s">
        <v>11</v>
      </c>
      <c r="J22" s="189">
        <v>16.093</v>
      </c>
      <c r="K22" s="189">
        <v>16.485</v>
      </c>
      <c r="L22" s="189">
        <f t="shared" si="1"/>
        <v>16.485</v>
      </c>
      <c r="M22" s="190">
        <v>5</v>
      </c>
      <c r="O22" s="192" t="s">
        <v>45</v>
      </c>
      <c r="P22" s="134" t="s">
        <v>23</v>
      </c>
      <c r="Q22" s="80">
        <v>14.709</v>
      </c>
      <c r="R22" s="80" t="s">
        <v>156</v>
      </c>
      <c r="S22" s="80" t="s">
        <v>156</v>
      </c>
      <c r="T22" s="190">
        <v>5</v>
      </c>
      <c r="V22" s="86" t="s">
        <v>45</v>
      </c>
      <c r="W22" s="197" t="s">
        <v>11</v>
      </c>
      <c r="X22" s="198">
        <v>17.067</v>
      </c>
      <c r="Y22" s="198">
        <v>18.127</v>
      </c>
      <c r="Z22" s="80">
        <f t="shared" si="8"/>
        <v>18.127</v>
      </c>
      <c r="AA22" s="190">
        <v>5</v>
      </c>
      <c r="AC22" s="167" t="s">
        <v>45</v>
      </c>
      <c r="AD22" s="193" t="s">
        <v>174</v>
      </c>
      <c r="AE22" s="169">
        <v>15.471</v>
      </c>
      <c r="AF22" s="169">
        <v>16.686</v>
      </c>
      <c r="AG22" s="169">
        <f t="shared" si="3"/>
        <v>16.686</v>
      </c>
      <c r="AH22" s="190">
        <v>5</v>
      </c>
      <c r="AJ22" s="187" t="s">
        <v>45</v>
      </c>
      <c r="AK22" s="194" t="s">
        <v>157</v>
      </c>
      <c r="AL22" s="189">
        <v>16.907</v>
      </c>
      <c r="AM22" s="189">
        <v>17.079</v>
      </c>
      <c r="AN22" s="189">
        <f t="shared" si="4"/>
        <v>17.079</v>
      </c>
      <c r="AO22" s="190">
        <v>5</v>
      </c>
      <c r="AQ22" s="157" t="s">
        <v>45</v>
      </c>
      <c r="AR22" s="87" t="s">
        <v>32</v>
      </c>
      <c r="AS22" s="80">
        <v>15.289</v>
      </c>
      <c r="AT22" s="80">
        <v>17.588</v>
      </c>
      <c r="AU22" s="80">
        <f t="shared" si="9"/>
        <v>17.588</v>
      </c>
      <c r="AV22" s="195">
        <v>5</v>
      </c>
      <c r="AX22" s="170" t="s">
        <v>45</v>
      </c>
      <c r="AY22" s="171" t="s">
        <v>5</v>
      </c>
      <c r="AZ22" s="160" t="s">
        <v>93</v>
      </c>
      <c r="BA22" s="172" t="s">
        <v>93</v>
      </c>
      <c r="BB22" s="173" t="s">
        <v>156</v>
      </c>
      <c r="BC22" s="201">
        <v>5</v>
      </c>
      <c r="BE22" s="252" t="s">
        <v>45</v>
      </c>
      <c r="BF22" s="108" t="s">
        <v>34</v>
      </c>
      <c r="BG22" s="101">
        <v>15.06</v>
      </c>
      <c r="BH22" s="101">
        <v>17.805</v>
      </c>
      <c r="BI22" s="154">
        <f t="shared" si="11"/>
        <v>17.805</v>
      </c>
      <c r="BJ22" s="190">
        <v>5</v>
      </c>
      <c r="BL22" s="110" t="s">
        <v>45</v>
      </c>
      <c r="BM22" s="153" t="s">
        <v>158</v>
      </c>
      <c r="BN22" s="154">
        <v>16.105</v>
      </c>
      <c r="BO22" s="148">
        <v>14.938</v>
      </c>
      <c r="BP22" s="148">
        <f t="shared" si="5"/>
        <v>16.105</v>
      </c>
      <c r="BQ22" s="190">
        <v>5</v>
      </c>
      <c r="BS22" s="231" t="s">
        <v>45</v>
      </c>
      <c r="BT22" s="277" t="s">
        <v>50</v>
      </c>
      <c r="BU22" s="278">
        <v>16.153</v>
      </c>
      <c r="BV22" s="278">
        <v>16.198</v>
      </c>
      <c r="BW22" s="283">
        <f t="shared" si="12"/>
        <v>16.198</v>
      </c>
      <c r="BX22" s="196">
        <v>5</v>
      </c>
      <c r="BZ22" s="231" t="s">
        <v>45</v>
      </c>
      <c r="CA22" s="277" t="s">
        <v>86</v>
      </c>
      <c r="CB22" s="278">
        <v>15.131</v>
      </c>
      <c r="CC22" s="278">
        <v>16.837</v>
      </c>
      <c r="CD22" s="278">
        <f t="shared" si="13"/>
        <v>16.837</v>
      </c>
      <c r="CE22" s="196">
        <v>5</v>
      </c>
      <c r="CG22" s="231" t="s">
        <v>45</v>
      </c>
      <c r="CH22" s="82" t="s">
        <v>86</v>
      </c>
      <c r="CI22" s="80" t="s">
        <v>156</v>
      </c>
      <c r="CJ22" s="80" t="s">
        <v>156</v>
      </c>
      <c r="CK22" s="80" t="s">
        <v>156</v>
      </c>
      <c r="CL22" s="196">
        <v>5</v>
      </c>
      <c r="CN22" s="327" t="s">
        <v>45</v>
      </c>
      <c r="CO22" s="325" t="s">
        <v>91</v>
      </c>
      <c r="CP22" s="326">
        <v>15.473</v>
      </c>
      <c r="CQ22" s="326">
        <v>15.491</v>
      </c>
      <c r="CR22" s="326">
        <f t="shared" si="16"/>
        <v>15.491</v>
      </c>
      <c r="CS22" s="326">
        <v>15.057</v>
      </c>
      <c r="CT22" s="326">
        <v>15.49</v>
      </c>
      <c r="CU22" s="326">
        <f t="shared" si="14"/>
        <v>15.49</v>
      </c>
      <c r="CV22" s="326">
        <f t="shared" si="15"/>
        <v>15.49</v>
      </c>
      <c r="CW22" s="328">
        <v>5</v>
      </c>
      <c r="CY22" s="187" t="s">
        <v>45</v>
      </c>
      <c r="CZ22" s="197" t="s">
        <v>26</v>
      </c>
      <c r="DA22" s="189">
        <v>15.77</v>
      </c>
      <c r="DB22" s="189">
        <v>16.494</v>
      </c>
      <c r="DC22" s="189">
        <v>16.494</v>
      </c>
      <c r="DD22" s="328">
        <v>5</v>
      </c>
    </row>
    <row r="23" spans="1:108" ht="12.75">
      <c r="A23" s="187" t="s">
        <v>33</v>
      </c>
      <c r="B23" s="188" t="s">
        <v>39</v>
      </c>
      <c r="C23" s="189">
        <v>16.562</v>
      </c>
      <c r="D23" s="189">
        <v>17.545</v>
      </c>
      <c r="E23" s="189">
        <f t="shared" si="0"/>
        <v>17.545</v>
      </c>
      <c r="F23" s="190">
        <v>5</v>
      </c>
      <c r="H23" s="191" t="s">
        <v>33</v>
      </c>
      <c r="I23" s="188" t="s">
        <v>85</v>
      </c>
      <c r="J23" s="189">
        <v>16.501</v>
      </c>
      <c r="K23" s="189">
        <v>15.41</v>
      </c>
      <c r="L23" s="189">
        <f t="shared" si="1"/>
        <v>16.501</v>
      </c>
      <c r="M23" s="190">
        <v>5</v>
      </c>
      <c r="O23" s="192" t="s">
        <v>33</v>
      </c>
      <c r="P23" s="134" t="s">
        <v>6</v>
      </c>
      <c r="Q23" s="80" t="s">
        <v>156</v>
      </c>
      <c r="R23" s="80">
        <v>15.021</v>
      </c>
      <c r="S23" s="80" t="s">
        <v>156</v>
      </c>
      <c r="T23" s="190">
        <v>5</v>
      </c>
      <c r="V23" s="86" t="s">
        <v>33</v>
      </c>
      <c r="W23" s="197" t="s">
        <v>26</v>
      </c>
      <c r="X23" s="198">
        <v>17.298</v>
      </c>
      <c r="Y23" s="198">
        <v>18.906</v>
      </c>
      <c r="Z23" s="80">
        <f t="shared" si="8"/>
        <v>18.906</v>
      </c>
      <c r="AA23" s="190">
        <v>5</v>
      </c>
      <c r="AC23" s="167" t="s">
        <v>33</v>
      </c>
      <c r="AD23" s="193" t="s">
        <v>175</v>
      </c>
      <c r="AE23" s="169">
        <v>18.554</v>
      </c>
      <c r="AF23" s="169">
        <v>18.197</v>
      </c>
      <c r="AG23" s="169">
        <f t="shared" si="3"/>
        <v>18.554</v>
      </c>
      <c r="AH23" s="190">
        <v>5</v>
      </c>
      <c r="AJ23" s="187" t="s">
        <v>33</v>
      </c>
      <c r="AK23" s="194" t="s">
        <v>34</v>
      </c>
      <c r="AL23" s="189">
        <v>16.55</v>
      </c>
      <c r="AM23" s="189">
        <v>17.323</v>
      </c>
      <c r="AN23" s="189">
        <f t="shared" si="4"/>
        <v>17.323</v>
      </c>
      <c r="AO23" s="190">
        <v>5</v>
      </c>
      <c r="AQ23" s="157" t="s">
        <v>33</v>
      </c>
      <c r="AR23" s="87" t="s">
        <v>182</v>
      </c>
      <c r="AS23" s="80">
        <v>17.72</v>
      </c>
      <c r="AT23" s="80">
        <v>15.595</v>
      </c>
      <c r="AU23" s="80">
        <f t="shared" si="9"/>
        <v>17.72</v>
      </c>
      <c r="AV23" s="195">
        <v>5</v>
      </c>
      <c r="AX23" s="167" t="s">
        <v>33</v>
      </c>
      <c r="AY23" s="168" t="s">
        <v>21</v>
      </c>
      <c r="AZ23" s="189" t="s">
        <v>93</v>
      </c>
      <c r="BA23" s="169" t="s">
        <v>93</v>
      </c>
      <c r="BB23" s="55" t="s">
        <v>156</v>
      </c>
      <c r="BC23" s="190">
        <v>5</v>
      </c>
      <c r="BE23" s="252" t="s">
        <v>33</v>
      </c>
      <c r="BF23" s="108" t="s">
        <v>6</v>
      </c>
      <c r="BG23" s="101">
        <v>16.16</v>
      </c>
      <c r="BH23" s="101">
        <v>17.931</v>
      </c>
      <c r="BI23" s="154">
        <f t="shared" si="11"/>
        <v>17.931</v>
      </c>
      <c r="BJ23" s="190">
        <v>5</v>
      </c>
      <c r="BL23" s="110" t="s">
        <v>33</v>
      </c>
      <c r="BM23" s="153" t="s">
        <v>6</v>
      </c>
      <c r="BN23" s="101">
        <v>16.127</v>
      </c>
      <c r="BO23" s="258">
        <v>15.459</v>
      </c>
      <c r="BP23" s="148">
        <f t="shared" si="5"/>
        <v>16.127</v>
      </c>
      <c r="BQ23" s="190">
        <v>5</v>
      </c>
      <c r="BS23" s="231" t="s">
        <v>33</v>
      </c>
      <c r="BT23" s="277" t="s">
        <v>34</v>
      </c>
      <c r="BU23" s="278">
        <v>16.574</v>
      </c>
      <c r="BV23" s="278">
        <v>16.043</v>
      </c>
      <c r="BW23" s="283">
        <f t="shared" si="12"/>
        <v>16.574</v>
      </c>
      <c r="BX23" s="196">
        <v>5</v>
      </c>
      <c r="BZ23" s="231" t="s">
        <v>33</v>
      </c>
      <c r="CA23" s="277" t="s">
        <v>32</v>
      </c>
      <c r="CB23" s="278">
        <v>16.967</v>
      </c>
      <c r="CC23" s="278">
        <v>16.309</v>
      </c>
      <c r="CD23" s="278">
        <f t="shared" si="13"/>
        <v>16.967</v>
      </c>
      <c r="CE23" s="196">
        <v>5</v>
      </c>
      <c r="CG23" s="231" t="s">
        <v>33</v>
      </c>
      <c r="CH23" s="82" t="s">
        <v>35</v>
      </c>
      <c r="CI23" s="80" t="s">
        <v>156</v>
      </c>
      <c r="CJ23" s="80">
        <v>14.741</v>
      </c>
      <c r="CK23" s="80" t="s">
        <v>156</v>
      </c>
      <c r="CL23" s="196">
        <v>5</v>
      </c>
      <c r="CN23" s="327" t="s">
        <v>33</v>
      </c>
      <c r="CO23" s="325" t="s">
        <v>85</v>
      </c>
      <c r="CP23" s="326" t="s">
        <v>156</v>
      </c>
      <c r="CQ23" s="326" t="s">
        <v>156</v>
      </c>
      <c r="CR23" s="326" t="s">
        <v>156</v>
      </c>
      <c r="CS23" s="326">
        <v>14.842</v>
      </c>
      <c r="CT23" s="326">
        <v>15.656</v>
      </c>
      <c r="CU23" s="326">
        <f t="shared" si="14"/>
        <v>15.656</v>
      </c>
      <c r="CV23" s="326">
        <v>15.656</v>
      </c>
      <c r="CW23" s="328">
        <v>5</v>
      </c>
      <c r="CY23" s="187" t="s">
        <v>33</v>
      </c>
      <c r="CZ23" s="197" t="s">
        <v>158</v>
      </c>
      <c r="DA23" s="340" t="s">
        <v>156</v>
      </c>
      <c r="DB23" s="189">
        <v>15.348</v>
      </c>
      <c r="DC23" s="189" t="s">
        <v>156</v>
      </c>
      <c r="DD23" s="328">
        <v>5</v>
      </c>
    </row>
    <row r="24" spans="1:108" ht="12.75">
      <c r="A24" s="187" t="s">
        <v>42</v>
      </c>
      <c r="B24" s="188" t="s">
        <v>50</v>
      </c>
      <c r="C24" s="189">
        <v>17.557</v>
      </c>
      <c r="D24" s="189">
        <v>14.58</v>
      </c>
      <c r="E24" s="189">
        <f t="shared" si="0"/>
        <v>17.557</v>
      </c>
      <c r="F24" s="190">
        <v>5</v>
      </c>
      <c r="H24" s="191" t="s">
        <v>42</v>
      </c>
      <c r="I24" s="188" t="s">
        <v>157</v>
      </c>
      <c r="J24" s="189">
        <v>16.312</v>
      </c>
      <c r="K24" s="189">
        <v>16.715</v>
      </c>
      <c r="L24" s="189">
        <f t="shared" si="1"/>
        <v>16.715</v>
      </c>
      <c r="M24" s="190">
        <v>5</v>
      </c>
      <c r="O24" s="192" t="s">
        <v>42</v>
      </c>
      <c r="P24" s="134" t="s">
        <v>11</v>
      </c>
      <c r="Q24" s="80" t="s">
        <v>156</v>
      </c>
      <c r="R24" s="80">
        <v>15.023</v>
      </c>
      <c r="S24" s="80" t="s">
        <v>156</v>
      </c>
      <c r="T24" s="190">
        <v>5</v>
      </c>
      <c r="V24" s="86" t="s">
        <v>42</v>
      </c>
      <c r="W24" s="197" t="s">
        <v>32</v>
      </c>
      <c r="X24" s="198">
        <v>15.526</v>
      </c>
      <c r="Y24" s="198">
        <v>19.776</v>
      </c>
      <c r="Z24" s="80">
        <f t="shared" si="8"/>
        <v>19.776</v>
      </c>
      <c r="AA24" s="190">
        <v>5</v>
      </c>
      <c r="AC24" s="167" t="s">
        <v>42</v>
      </c>
      <c r="AD24" s="193" t="s">
        <v>6</v>
      </c>
      <c r="AE24" s="169">
        <v>20.521</v>
      </c>
      <c r="AF24" s="169">
        <v>20.273</v>
      </c>
      <c r="AG24" s="169">
        <f t="shared" si="3"/>
        <v>20.521</v>
      </c>
      <c r="AH24" s="190">
        <v>5</v>
      </c>
      <c r="AJ24" s="187" t="s">
        <v>42</v>
      </c>
      <c r="AK24" s="194" t="s">
        <v>6</v>
      </c>
      <c r="AL24" s="189">
        <v>16.33</v>
      </c>
      <c r="AM24" s="189">
        <v>19.105</v>
      </c>
      <c r="AN24" s="189">
        <f t="shared" si="4"/>
        <v>19.105</v>
      </c>
      <c r="AO24" s="190">
        <v>5</v>
      </c>
      <c r="AQ24" s="157" t="s">
        <v>42</v>
      </c>
      <c r="AR24" s="87" t="s">
        <v>183</v>
      </c>
      <c r="AS24" s="80">
        <v>19.558</v>
      </c>
      <c r="AT24" s="80">
        <v>14.432</v>
      </c>
      <c r="AU24" s="80">
        <f t="shared" si="9"/>
        <v>19.558</v>
      </c>
      <c r="AV24" s="195">
        <v>5</v>
      </c>
      <c r="AX24" s="167" t="s">
        <v>42</v>
      </c>
      <c r="AY24" s="168" t="s">
        <v>158</v>
      </c>
      <c r="AZ24" s="189" t="s">
        <v>93</v>
      </c>
      <c r="BA24" s="169" t="s">
        <v>93</v>
      </c>
      <c r="BB24" s="55" t="s">
        <v>156</v>
      </c>
      <c r="BC24" s="190">
        <v>5</v>
      </c>
      <c r="BE24" s="252" t="s">
        <v>42</v>
      </c>
      <c r="BF24" s="108" t="s">
        <v>86</v>
      </c>
      <c r="BG24" s="88" t="s">
        <v>93</v>
      </c>
      <c r="BH24" s="88" t="s">
        <v>93</v>
      </c>
      <c r="BI24" s="88" t="s">
        <v>156</v>
      </c>
      <c r="BJ24" s="190">
        <v>5</v>
      </c>
      <c r="BL24" s="110" t="s">
        <v>42</v>
      </c>
      <c r="BM24" s="153" t="s">
        <v>157</v>
      </c>
      <c r="BN24" s="154">
        <v>20.714</v>
      </c>
      <c r="BO24" s="148">
        <v>14.452</v>
      </c>
      <c r="BP24" s="154">
        <f t="shared" si="5"/>
        <v>20.714</v>
      </c>
      <c r="BQ24" s="190">
        <v>5</v>
      </c>
      <c r="BS24" s="231" t="s">
        <v>42</v>
      </c>
      <c r="BT24" s="277" t="s">
        <v>157</v>
      </c>
      <c r="BU24" s="278">
        <v>16.919</v>
      </c>
      <c r="BV24" s="278">
        <v>14.669</v>
      </c>
      <c r="BW24" s="283">
        <f t="shared" si="12"/>
        <v>16.919</v>
      </c>
      <c r="BX24" s="196">
        <v>5</v>
      </c>
      <c r="BZ24" s="231" t="s">
        <v>42</v>
      </c>
      <c r="CA24" s="277" t="s">
        <v>85</v>
      </c>
      <c r="CB24" s="278">
        <v>18.559</v>
      </c>
      <c r="CC24" s="278">
        <v>17.92</v>
      </c>
      <c r="CD24" s="278">
        <f t="shared" si="13"/>
        <v>18.559</v>
      </c>
      <c r="CE24" s="196">
        <v>5</v>
      </c>
      <c r="CG24" s="231" t="s">
        <v>42</v>
      </c>
      <c r="CH24" s="82" t="s">
        <v>39</v>
      </c>
      <c r="CI24" s="80" t="s">
        <v>156</v>
      </c>
      <c r="CJ24" s="80" t="s">
        <v>156</v>
      </c>
      <c r="CK24" s="80" t="s">
        <v>156</v>
      </c>
      <c r="CL24" s="196">
        <v>5</v>
      </c>
      <c r="CN24" s="327" t="s">
        <v>42</v>
      </c>
      <c r="CO24" s="325" t="s">
        <v>32</v>
      </c>
      <c r="CP24" s="326" t="s">
        <v>156</v>
      </c>
      <c r="CQ24" s="326" t="s">
        <v>156</v>
      </c>
      <c r="CR24" s="326">
        <f>MAX(CP24:CQ24)</f>
        <v>0</v>
      </c>
      <c r="CS24" s="326">
        <v>16.162</v>
      </c>
      <c r="CT24" s="326">
        <v>14.645</v>
      </c>
      <c r="CU24" s="326">
        <f t="shared" si="14"/>
        <v>16.162</v>
      </c>
      <c r="CV24" s="326">
        <v>16.162</v>
      </c>
      <c r="CW24" s="328">
        <v>5</v>
      </c>
      <c r="CY24" s="187" t="s">
        <v>42</v>
      </c>
      <c r="CZ24" s="197" t="s">
        <v>32</v>
      </c>
      <c r="DA24" s="340" t="s">
        <v>156</v>
      </c>
      <c r="DB24" s="340" t="s">
        <v>156</v>
      </c>
      <c r="DC24" s="189" t="s">
        <v>156</v>
      </c>
      <c r="DD24" s="328">
        <v>5</v>
      </c>
    </row>
    <row r="25" spans="1:108" ht="12.75">
      <c r="A25" s="187" t="s">
        <v>47</v>
      </c>
      <c r="B25" s="188" t="s">
        <v>87</v>
      </c>
      <c r="C25" s="189">
        <v>20.429</v>
      </c>
      <c r="D25" s="189">
        <v>20.173</v>
      </c>
      <c r="E25" s="189">
        <f t="shared" si="0"/>
        <v>20.429</v>
      </c>
      <c r="F25" s="190">
        <v>5</v>
      </c>
      <c r="H25" s="191" t="s">
        <v>47</v>
      </c>
      <c r="I25" s="188" t="s">
        <v>32</v>
      </c>
      <c r="J25" s="189">
        <v>25.054</v>
      </c>
      <c r="K25" s="189">
        <v>17.225</v>
      </c>
      <c r="L25" s="189">
        <f t="shared" si="1"/>
        <v>25.054</v>
      </c>
      <c r="M25" s="190">
        <v>5</v>
      </c>
      <c r="O25" s="192" t="s">
        <v>47</v>
      </c>
      <c r="P25" s="134" t="s">
        <v>86</v>
      </c>
      <c r="Q25" s="80" t="s">
        <v>156</v>
      </c>
      <c r="R25" s="80">
        <v>15.102</v>
      </c>
      <c r="S25" s="80" t="s">
        <v>156</v>
      </c>
      <c r="T25" s="190">
        <v>5</v>
      </c>
      <c r="V25" s="86" t="s">
        <v>47</v>
      </c>
      <c r="W25" s="197" t="s">
        <v>34</v>
      </c>
      <c r="X25" s="198" t="s">
        <v>93</v>
      </c>
      <c r="Y25" s="198" t="s">
        <v>93</v>
      </c>
      <c r="Z25" s="80" t="s">
        <v>156</v>
      </c>
      <c r="AA25" s="190">
        <v>5</v>
      </c>
      <c r="AC25" s="167" t="s">
        <v>47</v>
      </c>
      <c r="AD25" s="193" t="s">
        <v>176</v>
      </c>
      <c r="AE25" s="169">
        <v>21.587</v>
      </c>
      <c r="AF25" s="169">
        <v>17.368</v>
      </c>
      <c r="AG25" s="169">
        <f t="shared" si="3"/>
        <v>21.587</v>
      </c>
      <c r="AH25" s="190">
        <v>5</v>
      </c>
      <c r="AJ25" s="187" t="s">
        <v>47</v>
      </c>
      <c r="AK25" s="194" t="s">
        <v>82</v>
      </c>
      <c r="AL25" s="189" t="s">
        <v>156</v>
      </c>
      <c r="AM25" s="189">
        <v>14.239</v>
      </c>
      <c r="AN25" s="189" t="s">
        <v>156</v>
      </c>
      <c r="AO25" s="190">
        <v>5</v>
      </c>
      <c r="AQ25" s="157" t="s">
        <v>47</v>
      </c>
      <c r="AR25" s="87" t="s">
        <v>157</v>
      </c>
      <c r="AS25" s="80">
        <v>14.525</v>
      </c>
      <c r="AT25" s="80">
        <v>20.18</v>
      </c>
      <c r="AU25" s="80">
        <f t="shared" si="9"/>
        <v>20.18</v>
      </c>
      <c r="AV25" s="195">
        <v>5</v>
      </c>
      <c r="AX25" s="167" t="s">
        <v>47</v>
      </c>
      <c r="AY25" s="168" t="s">
        <v>90</v>
      </c>
      <c r="AZ25" s="189" t="s">
        <v>93</v>
      </c>
      <c r="BA25" s="169" t="s">
        <v>93</v>
      </c>
      <c r="BB25" s="55" t="s">
        <v>156</v>
      </c>
      <c r="BC25" s="190">
        <v>5</v>
      </c>
      <c r="BE25" s="252" t="s">
        <v>47</v>
      </c>
      <c r="BF25" s="108" t="s">
        <v>32</v>
      </c>
      <c r="BG25" s="88" t="s">
        <v>93</v>
      </c>
      <c r="BH25" s="88" t="s">
        <v>93</v>
      </c>
      <c r="BI25" s="88" t="s">
        <v>156</v>
      </c>
      <c r="BJ25" s="190">
        <v>5</v>
      </c>
      <c r="BL25" s="105" t="s">
        <v>47</v>
      </c>
      <c r="BM25" s="106" t="s">
        <v>5</v>
      </c>
      <c r="BN25" s="146" t="s">
        <v>156</v>
      </c>
      <c r="BO25" s="146">
        <v>15.299</v>
      </c>
      <c r="BP25" s="107" t="s">
        <v>156</v>
      </c>
      <c r="BQ25" s="201">
        <v>5</v>
      </c>
      <c r="BS25" s="231" t="s">
        <v>47</v>
      </c>
      <c r="BT25" s="277" t="s">
        <v>26</v>
      </c>
      <c r="BU25" s="278">
        <v>13.618</v>
      </c>
      <c r="BV25" s="278">
        <v>18.589</v>
      </c>
      <c r="BW25" s="283">
        <f t="shared" si="12"/>
        <v>18.589</v>
      </c>
      <c r="BX25" s="196">
        <v>5</v>
      </c>
      <c r="BZ25" s="231" t="s">
        <v>47</v>
      </c>
      <c r="CA25" s="291" t="s">
        <v>157</v>
      </c>
      <c r="CB25" s="292">
        <v>15.247</v>
      </c>
      <c r="CC25" s="292">
        <v>20.228</v>
      </c>
      <c r="CD25" s="278">
        <f t="shared" si="13"/>
        <v>20.228</v>
      </c>
      <c r="CE25" s="196">
        <v>5</v>
      </c>
      <c r="CG25" s="231" t="s">
        <v>47</v>
      </c>
      <c r="CH25" s="82" t="s">
        <v>85</v>
      </c>
      <c r="CI25" s="80" t="s">
        <v>156</v>
      </c>
      <c r="CJ25" s="80" t="s">
        <v>156</v>
      </c>
      <c r="CK25" s="80" t="s">
        <v>156</v>
      </c>
      <c r="CL25" s="196">
        <v>5</v>
      </c>
      <c r="CN25" s="327" t="s">
        <v>47</v>
      </c>
      <c r="CO25" s="325" t="s">
        <v>158</v>
      </c>
      <c r="CP25" s="326">
        <v>16.953</v>
      </c>
      <c r="CQ25" s="326">
        <v>15.152</v>
      </c>
      <c r="CR25" s="326">
        <f>MAX(CP25:CQ25)</f>
        <v>16.953</v>
      </c>
      <c r="CS25" s="326" t="s">
        <v>156</v>
      </c>
      <c r="CT25" s="326" t="s">
        <v>156</v>
      </c>
      <c r="CU25" s="326" t="s">
        <v>156</v>
      </c>
      <c r="CV25" s="326">
        <v>16.953</v>
      </c>
      <c r="CW25" s="328">
        <v>5</v>
      </c>
      <c r="CY25" s="187" t="s">
        <v>47</v>
      </c>
      <c r="CZ25" s="197" t="s">
        <v>34</v>
      </c>
      <c r="DA25" s="340" t="s">
        <v>156</v>
      </c>
      <c r="DB25" s="340" t="s">
        <v>156</v>
      </c>
      <c r="DC25" s="189" t="s">
        <v>156</v>
      </c>
      <c r="DD25" s="328">
        <v>5</v>
      </c>
    </row>
    <row r="26" spans="1:108" ht="12.75">
      <c r="A26" s="187" t="s">
        <v>49</v>
      </c>
      <c r="B26" s="188" t="s">
        <v>6</v>
      </c>
      <c r="C26" s="189">
        <v>20.606</v>
      </c>
      <c r="D26" s="189">
        <v>21.522</v>
      </c>
      <c r="E26" s="189">
        <f t="shared" si="0"/>
        <v>21.522</v>
      </c>
      <c r="F26" s="190">
        <v>5</v>
      </c>
      <c r="H26" s="191" t="s">
        <v>49</v>
      </c>
      <c r="I26" s="188" t="s">
        <v>82</v>
      </c>
      <c r="J26" s="189" t="s">
        <v>93</v>
      </c>
      <c r="K26" s="189" t="s">
        <v>93</v>
      </c>
      <c r="L26" s="189" t="s">
        <v>156</v>
      </c>
      <c r="M26" s="190">
        <v>5</v>
      </c>
      <c r="O26" s="192" t="s">
        <v>49</v>
      </c>
      <c r="P26" s="134" t="s">
        <v>91</v>
      </c>
      <c r="Q26" s="80">
        <v>15.853</v>
      </c>
      <c r="R26" s="80" t="s">
        <v>156</v>
      </c>
      <c r="S26" s="80" t="s">
        <v>156</v>
      </c>
      <c r="T26" s="190">
        <v>5</v>
      </c>
      <c r="V26" s="86" t="s">
        <v>49</v>
      </c>
      <c r="W26" s="82" t="s">
        <v>92</v>
      </c>
      <c r="X26" s="198" t="s">
        <v>93</v>
      </c>
      <c r="Y26" s="198" t="s">
        <v>93</v>
      </c>
      <c r="Z26" s="80" t="s">
        <v>156</v>
      </c>
      <c r="AA26" s="190">
        <v>5</v>
      </c>
      <c r="AC26" s="167" t="s">
        <v>49</v>
      </c>
      <c r="AD26" s="193" t="s">
        <v>177</v>
      </c>
      <c r="AE26" s="169" t="s">
        <v>156</v>
      </c>
      <c r="AF26" s="169" t="s">
        <v>156</v>
      </c>
      <c r="AG26" s="169" t="s">
        <v>156</v>
      </c>
      <c r="AH26" s="190">
        <v>5</v>
      </c>
      <c r="AJ26" s="187" t="s">
        <v>49</v>
      </c>
      <c r="AK26" s="207" t="s">
        <v>91</v>
      </c>
      <c r="AL26" s="189" t="s">
        <v>156</v>
      </c>
      <c r="AM26" s="189">
        <v>15.692</v>
      </c>
      <c r="AN26" s="189" t="s">
        <v>156</v>
      </c>
      <c r="AO26" s="190">
        <v>5</v>
      </c>
      <c r="AQ26" s="157" t="s">
        <v>49</v>
      </c>
      <c r="AR26" s="87" t="s">
        <v>85</v>
      </c>
      <c r="AS26" s="80" t="s">
        <v>93</v>
      </c>
      <c r="AT26" s="80" t="s">
        <v>93</v>
      </c>
      <c r="AU26" s="80" t="s">
        <v>156</v>
      </c>
      <c r="AV26" s="195">
        <v>5</v>
      </c>
      <c r="AX26" s="167" t="s">
        <v>49</v>
      </c>
      <c r="AY26" s="168" t="s">
        <v>39</v>
      </c>
      <c r="AZ26" s="189" t="s">
        <v>93</v>
      </c>
      <c r="BA26" s="169" t="s">
        <v>93</v>
      </c>
      <c r="BB26" s="55" t="s">
        <v>156</v>
      </c>
      <c r="BC26" s="190">
        <v>5</v>
      </c>
      <c r="BE26" s="252" t="s">
        <v>49</v>
      </c>
      <c r="BF26" s="108" t="s">
        <v>12</v>
      </c>
      <c r="BG26" s="88" t="s">
        <v>93</v>
      </c>
      <c r="BH26" s="88" t="s">
        <v>93</v>
      </c>
      <c r="BI26" s="88" t="s">
        <v>156</v>
      </c>
      <c r="BJ26" s="190">
        <v>5</v>
      </c>
      <c r="BL26" s="110" t="s">
        <v>49</v>
      </c>
      <c r="BM26" s="153" t="s">
        <v>23</v>
      </c>
      <c r="BN26" s="88" t="s">
        <v>156</v>
      </c>
      <c r="BO26" s="260" t="s">
        <v>156</v>
      </c>
      <c r="BP26" s="260" t="s">
        <v>156</v>
      </c>
      <c r="BQ26" s="190">
        <v>5</v>
      </c>
      <c r="BS26" s="231" t="s">
        <v>49</v>
      </c>
      <c r="BT26" s="277" t="s">
        <v>12</v>
      </c>
      <c r="BU26" s="278" t="s">
        <v>156</v>
      </c>
      <c r="BV26" s="278" t="s">
        <v>156</v>
      </c>
      <c r="BW26" s="283" t="s">
        <v>156</v>
      </c>
      <c r="BX26" s="196">
        <v>5</v>
      </c>
      <c r="BZ26" s="231" t="s">
        <v>49</v>
      </c>
      <c r="CA26" s="277" t="s">
        <v>34</v>
      </c>
      <c r="CB26" s="278" t="s">
        <v>156</v>
      </c>
      <c r="CC26" s="278">
        <v>14.647</v>
      </c>
      <c r="CD26" s="278" t="s">
        <v>156</v>
      </c>
      <c r="CE26" s="196">
        <v>5</v>
      </c>
      <c r="CG26" s="231" t="s">
        <v>49</v>
      </c>
      <c r="CH26" s="82" t="s">
        <v>92</v>
      </c>
      <c r="CI26" s="80" t="s">
        <v>156</v>
      </c>
      <c r="CJ26" s="80" t="s">
        <v>156</v>
      </c>
      <c r="CK26" s="80" t="s">
        <v>156</v>
      </c>
      <c r="CL26" s="196">
        <v>5</v>
      </c>
      <c r="CN26" s="327" t="s">
        <v>49</v>
      </c>
      <c r="CO26" s="325" t="s">
        <v>82</v>
      </c>
      <c r="CP26" s="326" t="s">
        <v>156</v>
      </c>
      <c r="CQ26" s="326" t="s">
        <v>156</v>
      </c>
      <c r="CR26" s="326" t="s">
        <v>156</v>
      </c>
      <c r="CS26" s="326">
        <v>17.08</v>
      </c>
      <c r="CT26" s="326">
        <v>16.967</v>
      </c>
      <c r="CU26" s="326">
        <f t="shared" si="14"/>
        <v>17.08</v>
      </c>
      <c r="CV26" s="326">
        <v>17.08</v>
      </c>
      <c r="CW26" s="328">
        <v>5</v>
      </c>
      <c r="CY26" s="187" t="s">
        <v>49</v>
      </c>
      <c r="CZ26" s="197" t="s">
        <v>92</v>
      </c>
      <c r="DA26" s="340" t="s">
        <v>156</v>
      </c>
      <c r="DB26" s="340" t="s">
        <v>156</v>
      </c>
      <c r="DC26" s="189" t="s">
        <v>156</v>
      </c>
      <c r="DD26" s="328">
        <v>5</v>
      </c>
    </row>
    <row r="27" spans="1:108" ht="12.75">
      <c r="A27" s="187" t="s">
        <v>52</v>
      </c>
      <c r="B27" s="188" t="s">
        <v>32</v>
      </c>
      <c r="C27" s="189">
        <v>15.56</v>
      </c>
      <c r="D27" s="189">
        <v>23.138</v>
      </c>
      <c r="E27" s="189">
        <f t="shared" si="0"/>
        <v>23.138</v>
      </c>
      <c r="F27" s="190">
        <v>5</v>
      </c>
      <c r="H27" s="191" t="s">
        <v>52</v>
      </c>
      <c r="I27" s="188" t="s">
        <v>158</v>
      </c>
      <c r="J27" s="189" t="s">
        <v>93</v>
      </c>
      <c r="K27" s="189" t="s">
        <v>93</v>
      </c>
      <c r="L27" s="189" t="s">
        <v>156</v>
      </c>
      <c r="M27" s="190">
        <v>5</v>
      </c>
      <c r="O27" s="192" t="s">
        <v>52</v>
      </c>
      <c r="P27" s="134" t="s">
        <v>85</v>
      </c>
      <c r="Q27" s="80" t="s">
        <v>156</v>
      </c>
      <c r="R27" s="80">
        <v>18.6</v>
      </c>
      <c r="S27" s="80" t="s">
        <v>156</v>
      </c>
      <c r="T27" s="190">
        <v>5</v>
      </c>
      <c r="V27" s="86" t="s">
        <v>52</v>
      </c>
      <c r="W27" s="82" t="s">
        <v>86</v>
      </c>
      <c r="X27" s="198" t="s">
        <v>93</v>
      </c>
      <c r="Y27" s="198" t="s">
        <v>93</v>
      </c>
      <c r="Z27" s="80" t="s">
        <v>156</v>
      </c>
      <c r="AA27" s="190">
        <v>5</v>
      </c>
      <c r="AC27" s="167" t="s">
        <v>52</v>
      </c>
      <c r="AD27" s="193" t="s">
        <v>157</v>
      </c>
      <c r="AE27" s="169" t="s">
        <v>156</v>
      </c>
      <c r="AF27" s="169" t="s">
        <v>156</v>
      </c>
      <c r="AG27" s="169" t="s">
        <v>156</v>
      </c>
      <c r="AH27" s="190">
        <v>5</v>
      </c>
      <c r="AJ27" s="187" t="s">
        <v>52</v>
      </c>
      <c r="AK27" s="194" t="s">
        <v>35</v>
      </c>
      <c r="AL27" s="189" t="s">
        <v>156</v>
      </c>
      <c r="AM27" s="189" t="s">
        <v>156</v>
      </c>
      <c r="AN27" s="189" t="s">
        <v>156</v>
      </c>
      <c r="AO27" s="190">
        <v>5</v>
      </c>
      <c r="AQ27" s="157" t="s">
        <v>52</v>
      </c>
      <c r="AR27" s="87" t="s">
        <v>92</v>
      </c>
      <c r="AS27" s="80" t="s">
        <v>93</v>
      </c>
      <c r="AT27" s="80" t="s">
        <v>93</v>
      </c>
      <c r="AU27" s="80" t="s">
        <v>156</v>
      </c>
      <c r="AV27" s="195">
        <v>5</v>
      </c>
      <c r="AX27" s="167" t="s">
        <v>52</v>
      </c>
      <c r="AY27" s="168" t="s">
        <v>8</v>
      </c>
      <c r="AZ27" s="189" t="s">
        <v>93</v>
      </c>
      <c r="BA27" s="169" t="s">
        <v>93</v>
      </c>
      <c r="BB27" s="55" t="s">
        <v>156</v>
      </c>
      <c r="BC27" s="190">
        <v>5</v>
      </c>
      <c r="BE27" s="252" t="s">
        <v>52</v>
      </c>
      <c r="BF27" s="108" t="s">
        <v>26</v>
      </c>
      <c r="BG27" s="88" t="s">
        <v>93</v>
      </c>
      <c r="BH27" s="88" t="s">
        <v>93</v>
      </c>
      <c r="BI27" s="88" t="s">
        <v>156</v>
      </c>
      <c r="BJ27" s="190">
        <v>5</v>
      </c>
      <c r="BL27" s="110" t="s">
        <v>52</v>
      </c>
      <c r="BM27" s="257" t="s">
        <v>82</v>
      </c>
      <c r="BN27" s="101" t="s">
        <v>156</v>
      </c>
      <c r="BO27" s="258" t="s">
        <v>156</v>
      </c>
      <c r="BP27" s="260" t="s">
        <v>156</v>
      </c>
      <c r="BQ27" s="190">
        <v>5</v>
      </c>
      <c r="BS27" s="231" t="s">
        <v>52</v>
      </c>
      <c r="BT27" s="277" t="s">
        <v>86</v>
      </c>
      <c r="BU27" s="278" t="s">
        <v>156</v>
      </c>
      <c r="BV27" s="278" t="s">
        <v>156</v>
      </c>
      <c r="BW27" s="283" t="s">
        <v>156</v>
      </c>
      <c r="BX27" s="196">
        <v>5</v>
      </c>
      <c r="BZ27" s="231" t="s">
        <v>52</v>
      </c>
      <c r="CA27" s="277" t="s">
        <v>158</v>
      </c>
      <c r="CB27" s="278">
        <v>15.343</v>
      </c>
      <c r="CC27" s="278" t="s">
        <v>156</v>
      </c>
      <c r="CD27" s="278" t="s">
        <v>156</v>
      </c>
      <c r="CE27" s="196">
        <v>5</v>
      </c>
      <c r="CG27" s="231" t="s">
        <v>52</v>
      </c>
      <c r="CH27" s="82" t="s">
        <v>28</v>
      </c>
      <c r="CI27" s="80" t="s">
        <v>156</v>
      </c>
      <c r="CJ27" s="80" t="s">
        <v>156</v>
      </c>
      <c r="CK27" s="80" t="s">
        <v>156</v>
      </c>
      <c r="CL27" s="196">
        <v>5</v>
      </c>
      <c r="CN27" s="327" t="s">
        <v>52</v>
      </c>
      <c r="CO27" s="325" t="s">
        <v>190</v>
      </c>
      <c r="CP27" s="326" t="s">
        <v>156</v>
      </c>
      <c r="CQ27" s="326" t="s">
        <v>156</v>
      </c>
      <c r="CR27" s="326" t="s">
        <v>156</v>
      </c>
      <c r="CS27" s="326" t="s">
        <v>156</v>
      </c>
      <c r="CT27" s="326" t="s">
        <v>156</v>
      </c>
      <c r="CU27" s="326" t="s">
        <v>156</v>
      </c>
      <c r="CV27" s="341" t="s">
        <v>156</v>
      </c>
      <c r="CW27" s="328">
        <v>5</v>
      </c>
      <c r="CY27" s="187" t="s">
        <v>52</v>
      </c>
      <c r="CZ27" s="232" t="s">
        <v>85</v>
      </c>
      <c r="DA27" s="189" t="s">
        <v>156</v>
      </c>
      <c r="DB27" s="189" t="s">
        <v>156</v>
      </c>
      <c r="DC27" s="189" t="s">
        <v>156</v>
      </c>
      <c r="DD27" s="328">
        <v>5</v>
      </c>
    </row>
    <row r="28" spans="1:108" ht="13.5" thickBot="1">
      <c r="A28" s="209" t="s">
        <v>53</v>
      </c>
      <c r="B28" s="210" t="s">
        <v>85</v>
      </c>
      <c r="C28" s="211" t="s">
        <v>156</v>
      </c>
      <c r="D28" s="211" t="s">
        <v>156</v>
      </c>
      <c r="E28" s="211" t="s">
        <v>156</v>
      </c>
      <c r="F28" s="212">
        <v>5</v>
      </c>
      <c r="H28" s="213" t="s">
        <v>53</v>
      </c>
      <c r="I28" s="210" t="s">
        <v>91</v>
      </c>
      <c r="J28" s="211" t="s">
        <v>93</v>
      </c>
      <c r="K28" s="211" t="s">
        <v>93</v>
      </c>
      <c r="L28" s="211" t="s">
        <v>156</v>
      </c>
      <c r="M28" s="212">
        <v>5</v>
      </c>
      <c r="O28" s="214" t="s">
        <v>53</v>
      </c>
      <c r="P28" s="139" t="s">
        <v>92</v>
      </c>
      <c r="Q28" s="81" t="s">
        <v>156</v>
      </c>
      <c r="R28" s="81" t="s">
        <v>156</v>
      </c>
      <c r="S28" s="81" t="s">
        <v>156</v>
      </c>
      <c r="T28" s="212">
        <v>5</v>
      </c>
      <c r="V28" s="149" t="s">
        <v>53</v>
      </c>
      <c r="W28" s="150" t="s">
        <v>85</v>
      </c>
      <c r="X28" s="215" t="s">
        <v>93</v>
      </c>
      <c r="Y28" s="215" t="s">
        <v>93</v>
      </c>
      <c r="Z28" s="81" t="s">
        <v>156</v>
      </c>
      <c r="AA28" s="212">
        <v>5</v>
      </c>
      <c r="AC28" s="216" t="s">
        <v>53</v>
      </c>
      <c r="AD28" s="217" t="s">
        <v>178</v>
      </c>
      <c r="AE28" s="218" t="s">
        <v>156</v>
      </c>
      <c r="AF28" s="218" t="s">
        <v>156</v>
      </c>
      <c r="AG28" s="218" t="s">
        <v>156</v>
      </c>
      <c r="AH28" s="212">
        <v>5</v>
      </c>
      <c r="AJ28" s="209" t="s">
        <v>53</v>
      </c>
      <c r="AK28" s="219" t="s">
        <v>32</v>
      </c>
      <c r="AL28" s="211" t="s">
        <v>156</v>
      </c>
      <c r="AM28" s="211" t="s">
        <v>156</v>
      </c>
      <c r="AN28" s="211" t="s">
        <v>156</v>
      </c>
      <c r="AO28" s="212">
        <v>5</v>
      </c>
      <c r="AQ28" s="161" t="s">
        <v>53</v>
      </c>
      <c r="AR28" s="220" t="s">
        <v>184</v>
      </c>
      <c r="AS28" s="81" t="s">
        <v>93</v>
      </c>
      <c r="AT28" s="81" t="s">
        <v>93</v>
      </c>
      <c r="AU28" s="81" t="s">
        <v>156</v>
      </c>
      <c r="AV28" s="221">
        <v>5</v>
      </c>
      <c r="AX28" s="216" t="s">
        <v>53</v>
      </c>
      <c r="AY28" s="250" t="s">
        <v>28</v>
      </c>
      <c r="AZ28" s="211" t="s">
        <v>93</v>
      </c>
      <c r="BA28" s="218" t="s">
        <v>93</v>
      </c>
      <c r="BB28" s="99" t="s">
        <v>156</v>
      </c>
      <c r="BC28" s="212">
        <v>5</v>
      </c>
      <c r="BE28" s="253" t="s">
        <v>53</v>
      </c>
      <c r="BF28" s="254" t="s">
        <v>85</v>
      </c>
      <c r="BG28" s="89" t="s">
        <v>93</v>
      </c>
      <c r="BH28" s="89" t="s">
        <v>93</v>
      </c>
      <c r="BI28" s="89" t="s">
        <v>156</v>
      </c>
      <c r="BJ28" s="212">
        <v>5</v>
      </c>
      <c r="BL28" s="111" t="s">
        <v>53</v>
      </c>
      <c r="BM28" s="261" t="s">
        <v>34</v>
      </c>
      <c r="BN28" s="103" t="s">
        <v>156</v>
      </c>
      <c r="BO28" s="262" t="s">
        <v>156</v>
      </c>
      <c r="BP28" s="263" t="s">
        <v>156</v>
      </c>
      <c r="BQ28" s="212">
        <v>5</v>
      </c>
      <c r="BS28" s="243" t="s">
        <v>53</v>
      </c>
      <c r="BT28" s="281" t="s">
        <v>90</v>
      </c>
      <c r="BU28" s="282" t="s">
        <v>156</v>
      </c>
      <c r="BV28" s="282" t="s">
        <v>156</v>
      </c>
      <c r="BW28" s="286" t="s">
        <v>156</v>
      </c>
      <c r="BX28" s="236">
        <v>5</v>
      </c>
      <c r="BZ28" s="243" t="s">
        <v>53</v>
      </c>
      <c r="CA28" s="281" t="s">
        <v>92</v>
      </c>
      <c r="CB28" s="282" t="s">
        <v>156</v>
      </c>
      <c r="CC28" s="282" t="s">
        <v>156</v>
      </c>
      <c r="CD28" s="282" t="s">
        <v>156</v>
      </c>
      <c r="CE28" s="236">
        <v>5</v>
      </c>
      <c r="CG28" s="297" t="s">
        <v>189</v>
      </c>
      <c r="CH28" s="281" t="s">
        <v>157</v>
      </c>
      <c r="CI28" s="282" t="s">
        <v>93</v>
      </c>
      <c r="CJ28" s="282" t="s">
        <v>93</v>
      </c>
      <c r="CK28" s="282" t="s">
        <v>93</v>
      </c>
      <c r="CL28" s="236">
        <v>0</v>
      </c>
      <c r="CN28" s="297" t="s">
        <v>189</v>
      </c>
      <c r="CO28" s="281" t="s">
        <v>157</v>
      </c>
      <c r="CP28" s="329" t="s">
        <v>93</v>
      </c>
      <c r="CQ28" s="329" t="s">
        <v>93</v>
      </c>
      <c r="CR28" s="329" t="s">
        <v>93</v>
      </c>
      <c r="CS28" s="329" t="s">
        <v>93</v>
      </c>
      <c r="CT28" s="329" t="s">
        <v>93</v>
      </c>
      <c r="CU28" s="329" t="s">
        <v>93</v>
      </c>
      <c r="CV28" s="329" t="s">
        <v>93</v>
      </c>
      <c r="CW28" s="330">
        <v>0</v>
      </c>
      <c r="CY28" s="297" t="s">
        <v>189</v>
      </c>
      <c r="CZ28" s="281" t="s">
        <v>157</v>
      </c>
      <c r="DA28" s="244" t="s">
        <v>93</v>
      </c>
      <c r="DB28" s="244" t="s">
        <v>93</v>
      </c>
      <c r="DC28" s="244" t="s">
        <v>93</v>
      </c>
      <c r="DD28" s="330">
        <v>0</v>
      </c>
    </row>
    <row r="29" spans="13:15" ht="13.5" thickBot="1">
      <c r="M29" s="183"/>
      <c r="O29" s="183"/>
    </row>
    <row r="30" spans="1:108" s="174" customFormat="1" ht="16.5" thickBot="1">
      <c r="A30" s="362" t="s">
        <v>141</v>
      </c>
      <c r="B30" s="363"/>
      <c r="C30" s="363"/>
      <c r="D30" s="363"/>
      <c r="E30" s="363"/>
      <c r="F30" s="364"/>
      <c r="H30" s="175" t="s">
        <v>154</v>
      </c>
      <c r="I30" s="176"/>
      <c r="J30" s="177"/>
      <c r="K30" s="177"/>
      <c r="L30" s="177"/>
      <c r="M30" s="178"/>
      <c r="O30" s="175" t="s">
        <v>142</v>
      </c>
      <c r="P30" s="176"/>
      <c r="Q30" s="177"/>
      <c r="R30" s="177"/>
      <c r="S30" s="177"/>
      <c r="T30" s="178"/>
      <c r="V30" s="175" t="s">
        <v>143</v>
      </c>
      <c r="W30" s="176"/>
      <c r="X30" s="177"/>
      <c r="Y30" s="177"/>
      <c r="Z30" s="177"/>
      <c r="AA30" s="178"/>
      <c r="AC30" s="175" t="s">
        <v>144</v>
      </c>
      <c r="AD30" s="176"/>
      <c r="AE30" s="177"/>
      <c r="AF30" s="177"/>
      <c r="AG30" s="177"/>
      <c r="AH30" s="178"/>
      <c r="AJ30" s="175" t="s">
        <v>126</v>
      </c>
      <c r="AK30" s="176"/>
      <c r="AL30" s="177"/>
      <c r="AM30" s="177"/>
      <c r="AN30" s="177"/>
      <c r="AO30" s="178"/>
      <c r="AQ30" s="175" t="s">
        <v>145</v>
      </c>
      <c r="AR30" s="176"/>
      <c r="AS30" s="177"/>
      <c r="AT30" s="177"/>
      <c r="AU30" s="177"/>
      <c r="AV30" s="178"/>
      <c r="AX30" s="175" t="s">
        <v>146</v>
      </c>
      <c r="AY30" s="176"/>
      <c r="AZ30" s="177"/>
      <c r="BA30" s="177"/>
      <c r="BB30" s="177"/>
      <c r="BC30" s="178"/>
      <c r="BE30" s="175" t="s">
        <v>147</v>
      </c>
      <c r="BF30" s="176"/>
      <c r="BG30" s="177"/>
      <c r="BH30" s="177"/>
      <c r="BI30" s="177"/>
      <c r="BJ30" s="178"/>
      <c r="BL30" s="175" t="s">
        <v>148</v>
      </c>
      <c r="BM30" s="176"/>
      <c r="BN30" s="177"/>
      <c r="BO30" s="177"/>
      <c r="BP30" s="177"/>
      <c r="BQ30" s="178"/>
      <c r="BS30" s="175" t="s">
        <v>149</v>
      </c>
      <c r="BT30" s="176"/>
      <c r="BU30" s="177"/>
      <c r="BV30" s="177"/>
      <c r="BW30" s="177"/>
      <c r="BX30" s="178"/>
      <c r="BZ30" s="175" t="s">
        <v>150</v>
      </c>
      <c r="CA30" s="176"/>
      <c r="CB30" s="177"/>
      <c r="CC30" s="177"/>
      <c r="CD30" s="177"/>
      <c r="CE30" s="178"/>
      <c r="CG30" s="175" t="s">
        <v>151</v>
      </c>
      <c r="CH30" s="176"/>
      <c r="CI30" s="177"/>
      <c r="CJ30" s="177"/>
      <c r="CK30" s="177"/>
      <c r="CL30" s="178"/>
      <c r="CN30" s="175" t="s">
        <v>152</v>
      </c>
      <c r="CO30" s="176"/>
      <c r="CP30" s="177"/>
      <c r="CQ30" s="177"/>
      <c r="CR30" s="177"/>
      <c r="CS30" s="177"/>
      <c r="CT30" s="177"/>
      <c r="CU30" s="177"/>
      <c r="CV30" s="177"/>
      <c r="CW30" s="178"/>
      <c r="CY30" s="175" t="s">
        <v>153</v>
      </c>
      <c r="CZ30" s="176"/>
      <c r="DA30" s="177"/>
      <c r="DB30" s="177"/>
      <c r="DC30" s="177"/>
      <c r="DD30" s="178"/>
    </row>
    <row r="31" spans="1:108" ht="12.75">
      <c r="A31" s="179"/>
      <c r="B31" s="224"/>
      <c r="C31" s="181" t="s">
        <v>1</v>
      </c>
      <c r="D31" s="181" t="s">
        <v>2</v>
      </c>
      <c r="E31" s="181"/>
      <c r="F31" s="225" t="s">
        <v>36</v>
      </c>
      <c r="H31" s="184"/>
      <c r="I31" s="185"/>
      <c r="J31" s="186" t="s">
        <v>1</v>
      </c>
      <c r="K31" s="186" t="s">
        <v>2</v>
      </c>
      <c r="L31" s="186"/>
      <c r="M31" s="182" t="s">
        <v>36</v>
      </c>
      <c r="O31" s="184"/>
      <c r="P31" s="185"/>
      <c r="Q31" s="186" t="s">
        <v>1</v>
      </c>
      <c r="R31" s="186" t="s">
        <v>2</v>
      </c>
      <c r="S31" s="186"/>
      <c r="T31" s="182" t="s">
        <v>36</v>
      </c>
      <c r="V31" s="226"/>
      <c r="W31" s="227"/>
      <c r="X31" s="228" t="s">
        <v>1</v>
      </c>
      <c r="Y31" s="228" t="s">
        <v>2</v>
      </c>
      <c r="Z31" s="228"/>
      <c r="AA31" s="229" t="s">
        <v>36</v>
      </c>
      <c r="AC31" s="226"/>
      <c r="AD31" s="227"/>
      <c r="AE31" s="228" t="s">
        <v>1</v>
      </c>
      <c r="AF31" s="228" t="s">
        <v>2</v>
      </c>
      <c r="AG31" s="228"/>
      <c r="AH31" s="229" t="s">
        <v>36</v>
      </c>
      <c r="AJ31" s="226"/>
      <c r="AK31" s="227"/>
      <c r="AL31" s="228" t="s">
        <v>1</v>
      </c>
      <c r="AM31" s="228" t="s">
        <v>2</v>
      </c>
      <c r="AN31" s="228"/>
      <c r="AO31" s="229" t="s">
        <v>36</v>
      </c>
      <c r="AQ31" s="226"/>
      <c r="AR31" s="227"/>
      <c r="AS31" s="228" t="s">
        <v>1</v>
      </c>
      <c r="AT31" s="228" t="s">
        <v>2</v>
      </c>
      <c r="AU31" s="228"/>
      <c r="AV31" s="229" t="s">
        <v>36</v>
      </c>
      <c r="AX31" s="184"/>
      <c r="AY31" s="185"/>
      <c r="AZ31" s="186" t="s">
        <v>1</v>
      </c>
      <c r="BA31" s="186" t="s">
        <v>2</v>
      </c>
      <c r="BB31" s="186"/>
      <c r="BC31" s="182" t="s">
        <v>36</v>
      </c>
      <c r="BE31" s="184"/>
      <c r="BF31" s="185"/>
      <c r="BG31" s="186" t="s">
        <v>1</v>
      </c>
      <c r="BH31" s="186" t="s">
        <v>2</v>
      </c>
      <c r="BI31" s="186"/>
      <c r="BJ31" s="182" t="s">
        <v>36</v>
      </c>
      <c r="BL31" s="184"/>
      <c r="BM31" s="185"/>
      <c r="BN31" s="186" t="s">
        <v>1</v>
      </c>
      <c r="BO31" s="186" t="s">
        <v>2</v>
      </c>
      <c r="BP31" s="186"/>
      <c r="BQ31" s="182" t="s">
        <v>36</v>
      </c>
      <c r="BS31" s="184"/>
      <c r="BT31" s="185"/>
      <c r="BU31" s="186" t="s">
        <v>1</v>
      </c>
      <c r="BV31" s="186" t="s">
        <v>2</v>
      </c>
      <c r="BW31" s="186"/>
      <c r="BX31" s="182" t="s">
        <v>36</v>
      </c>
      <c r="BZ31" s="184"/>
      <c r="CA31" s="185"/>
      <c r="CB31" s="186" t="s">
        <v>1</v>
      </c>
      <c r="CC31" s="186" t="s">
        <v>2</v>
      </c>
      <c r="CD31" s="186"/>
      <c r="CE31" s="182" t="s">
        <v>36</v>
      </c>
      <c r="CG31" s="184"/>
      <c r="CH31" s="185"/>
      <c r="CI31" s="186" t="s">
        <v>1</v>
      </c>
      <c r="CJ31" s="186" t="s">
        <v>2</v>
      </c>
      <c r="CK31" s="186"/>
      <c r="CL31" s="182" t="s">
        <v>36</v>
      </c>
      <c r="CN31" s="184"/>
      <c r="CO31" s="185"/>
      <c r="CP31" s="186" t="s">
        <v>1</v>
      </c>
      <c r="CQ31" s="186" t="s">
        <v>2</v>
      </c>
      <c r="CR31" s="186"/>
      <c r="CS31" s="186" t="s">
        <v>1</v>
      </c>
      <c r="CT31" s="186" t="s">
        <v>2</v>
      </c>
      <c r="CU31" s="186"/>
      <c r="CV31" s="186" t="s">
        <v>88</v>
      </c>
      <c r="CW31" s="182" t="s">
        <v>36</v>
      </c>
      <c r="CY31" s="184"/>
      <c r="CZ31" s="185"/>
      <c r="DA31" s="186" t="s">
        <v>1</v>
      </c>
      <c r="DB31" s="186" t="s">
        <v>2</v>
      </c>
      <c r="DC31" s="186"/>
      <c r="DD31" s="182" t="s">
        <v>36</v>
      </c>
    </row>
    <row r="32" spans="1:108" ht="12.75">
      <c r="A32" s="187" t="s">
        <v>4</v>
      </c>
      <c r="B32" s="194" t="s">
        <v>19</v>
      </c>
      <c r="C32" s="189">
        <v>17.839</v>
      </c>
      <c r="D32" s="189">
        <v>17.53</v>
      </c>
      <c r="E32" s="189">
        <f aca="true" t="shared" si="17" ref="E32:E40">MAX(C32:D32)</f>
        <v>17.839</v>
      </c>
      <c r="F32" s="196">
        <v>15</v>
      </c>
      <c r="H32" s="187" t="s">
        <v>4</v>
      </c>
      <c r="I32" s="194" t="s">
        <v>14</v>
      </c>
      <c r="J32" s="189">
        <v>17.488</v>
      </c>
      <c r="K32" s="189">
        <v>17.208</v>
      </c>
      <c r="L32" s="189">
        <f aca="true" t="shared" si="18" ref="L32:L37">MAX(J32:K32)</f>
        <v>17.488</v>
      </c>
      <c r="M32" s="196">
        <v>15</v>
      </c>
      <c r="O32" s="187" t="s">
        <v>4</v>
      </c>
      <c r="P32" s="134" t="s">
        <v>14</v>
      </c>
      <c r="Q32" s="80">
        <v>17.196</v>
      </c>
      <c r="R32" s="188">
        <v>17.309</v>
      </c>
      <c r="S32" s="189">
        <f aca="true" t="shared" si="19" ref="S32:S40">MAX(Q32:R32)</f>
        <v>17.309</v>
      </c>
      <c r="T32" s="196">
        <v>15</v>
      </c>
      <c r="V32" s="187" t="s">
        <v>4</v>
      </c>
      <c r="W32" s="82" t="s">
        <v>84</v>
      </c>
      <c r="X32" s="80">
        <v>17.86</v>
      </c>
      <c r="Y32" s="80">
        <v>17.385</v>
      </c>
      <c r="Z32" s="80">
        <f>MAX(X32:Y32)</f>
        <v>17.86</v>
      </c>
      <c r="AA32" s="196">
        <v>15</v>
      </c>
      <c r="AC32" s="167" t="s">
        <v>4</v>
      </c>
      <c r="AD32" s="193" t="s">
        <v>179</v>
      </c>
      <c r="AE32" s="169">
        <v>16.724</v>
      </c>
      <c r="AF32" s="169">
        <v>17.147</v>
      </c>
      <c r="AG32" s="169">
        <f aca="true" t="shared" si="20" ref="AG32:AG38">IF(AE32&gt;AF32,AE32,AF32)</f>
        <v>17.147</v>
      </c>
      <c r="AH32" s="196">
        <v>15</v>
      </c>
      <c r="AJ32" s="167" t="s">
        <v>4</v>
      </c>
      <c r="AK32" s="188" t="s">
        <v>14</v>
      </c>
      <c r="AL32" s="189">
        <v>16.975</v>
      </c>
      <c r="AM32" s="189">
        <v>17.322</v>
      </c>
      <c r="AN32" s="189">
        <f aca="true" t="shared" si="21" ref="AN32:AN40">MAX(AL32:AM32)</f>
        <v>17.322</v>
      </c>
      <c r="AO32" s="196">
        <v>15</v>
      </c>
      <c r="AQ32" s="230" t="s">
        <v>4</v>
      </c>
      <c r="AR32" s="87" t="s">
        <v>26</v>
      </c>
      <c r="AS32" s="80">
        <v>18.033</v>
      </c>
      <c r="AT32" s="80">
        <v>17.616</v>
      </c>
      <c r="AU32" s="80">
        <f aca="true" t="shared" si="22" ref="AU32:AU39">MAX(AS32:AT32)</f>
        <v>18.033</v>
      </c>
      <c r="AV32" s="195">
        <v>15</v>
      </c>
      <c r="AX32" s="230" t="s">
        <v>4</v>
      </c>
      <c r="AY32" s="97" t="s">
        <v>6</v>
      </c>
      <c r="AZ32" s="169">
        <v>17.002</v>
      </c>
      <c r="BA32" s="169">
        <v>16.922</v>
      </c>
      <c r="BB32" s="154">
        <f>MAX(AZ32:BA32)</f>
        <v>17.002</v>
      </c>
      <c r="BC32" s="195">
        <v>15</v>
      </c>
      <c r="BE32" s="230" t="s">
        <v>4</v>
      </c>
      <c r="BF32" s="108" t="s">
        <v>26</v>
      </c>
      <c r="BG32" s="154">
        <v>17.254</v>
      </c>
      <c r="BH32" s="154">
        <v>17.603</v>
      </c>
      <c r="BI32" s="154">
        <f>MAX(BG32:BH32)</f>
        <v>17.603</v>
      </c>
      <c r="BJ32" s="195">
        <v>15</v>
      </c>
      <c r="BL32" s="230" t="s">
        <v>4</v>
      </c>
      <c r="BM32" s="147" t="s">
        <v>84</v>
      </c>
      <c r="BN32" s="148">
        <v>16.951</v>
      </c>
      <c r="BO32" s="148">
        <v>17.132</v>
      </c>
      <c r="BP32" s="154">
        <f aca="true" t="shared" si="23" ref="BP32:BP38">MAX(BN32:BO32)</f>
        <v>17.132</v>
      </c>
      <c r="BQ32" s="195">
        <v>15</v>
      </c>
      <c r="BS32" s="230" t="s">
        <v>4</v>
      </c>
      <c r="BT32" s="277" t="s">
        <v>182</v>
      </c>
      <c r="BU32" s="278">
        <v>16.444</v>
      </c>
      <c r="BV32" s="278">
        <v>16.259</v>
      </c>
      <c r="BW32" s="278">
        <f>MAX(BU32:BV32)</f>
        <v>16.444</v>
      </c>
      <c r="BX32" s="195">
        <v>15</v>
      </c>
      <c r="BZ32" s="230" t="s">
        <v>4</v>
      </c>
      <c r="CA32" s="277" t="s">
        <v>19</v>
      </c>
      <c r="CB32" s="278">
        <v>16.375</v>
      </c>
      <c r="CC32" s="278">
        <v>17.011</v>
      </c>
      <c r="CD32" s="278">
        <f>MAX(CB32:CC32)</f>
        <v>17.011</v>
      </c>
      <c r="CE32" s="195">
        <v>15</v>
      </c>
      <c r="CG32" s="230" t="s">
        <v>4</v>
      </c>
      <c r="CH32" s="82" t="s">
        <v>26</v>
      </c>
      <c r="CI32" s="80">
        <v>16.883</v>
      </c>
      <c r="CJ32" s="80">
        <v>17.494</v>
      </c>
      <c r="CK32" s="80">
        <f aca="true" t="shared" si="24" ref="CK32:CK40">MAX(CI32:CJ32)</f>
        <v>17.494</v>
      </c>
      <c r="CL32" s="195">
        <v>15</v>
      </c>
      <c r="CN32" s="327" t="s">
        <v>4</v>
      </c>
      <c r="CO32" s="325" t="s">
        <v>14</v>
      </c>
      <c r="CP32" s="326">
        <v>16.78</v>
      </c>
      <c r="CQ32" s="326">
        <v>16.205</v>
      </c>
      <c r="CR32" s="326">
        <f aca="true" t="shared" si="25" ref="CR32:CR40">MAX(CP32:CQ32)</f>
        <v>16.78</v>
      </c>
      <c r="CS32" s="326">
        <v>18.26</v>
      </c>
      <c r="CT32" s="326">
        <v>17.937</v>
      </c>
      <c r="CU32" s="326">
        <f aca="true" t="shared" si="26" ref="CU32:CU39">MAX(CS32:CT32)</f>
        <v>18.26</v>
      </c>
      <c r="CV32" s="326">
        <f aca="true" t="shared" si="27" ref="CV32:CV39">MIN(MAX(CP32:CQ32),MAX(CS32:CT32))</f>
        <v>16.78</v>
      </c>
      <c r="CW32" s="328">
        <v>15</v>
      </c>
      <c r="CY32" s="344" t="s">
        <v>4</v>
      </c>
      <c r="CZ32" s="188" t="s">
        <v>14</v>
      </c>
      <c r="DA32" s="189">
        <v>16.516</v>
      </c>
      <c r="DB32" s="189">
        <v>16.385</v>
      </c>
      <c r="DC32" s="189">
        <v>16.516</v>
      </c>
      <c r="DD32" s="328">
        <v>15</v>
      </c>
    </row>
    <row r="33" spans="1:108" ht="12.75">
      <c r="A33" s="187" t="s">
        <v>7</v>
      </c>
      <c r="B33" s="194" t="s">
        <v>14</v>
      </c>
      <c r="C33" s="189">
        <v>17.929</v>
      </c>
      <c r="D33" s="189">
        <v>17.535</v>
      </c>
      <c r="E33" s="189">
        <f t="shared" si="17"/>
        <v>17.929</v>
      </c>
      <c r="F33" s="196">
        <v>12</v>
      </c>
      <c r="H33" s="187" t="s">
        <v>7</v>
      </c>
      <c r="I33" s="194" t="s">
        <v>21</v>
      </c>
      <c r="J33" s="189">
        <v>17.611</v>
      </c>
      <c r="K33" s="189">
        <v>17.605</v>
      </c>
      <c r="L33" s="189">
        <f t="shared" si="18"/>
        <v>17.611</v>
      </c>
      <c r="M33" s="196">
        <v>12</v>
      </c>
      <c r="O33" s="187" t="s">
        <v>7</v>
      </c>
      <c r="P33" s="134" t="s">
        <v>84</v>
      </c>
      <c r="Q33" s="80">
        <v>17.33</v>
      </c>
      <c r="R33" s="188">
        <v>17.469</v>
      </c>
      <c r="S33" s="189">
        <f t="shared" si="19"/>
        <v>17.469</v>
      </c>
      <c r="T33" s="196">
        <v>12</v>
      </c>
      <c r="V33" s="187" t="s">
        <v>7</v>
      </c>
      <c r="W33" s="232" t="s">
        <v>21</v>
      </c>
      <c r="X33" s="198">
        <v>17.996</v>
      </c>
      <c r="Y33" s="198">
        <v>17.672</v>
      </c>
      <c r="Z33" s="80">
        <f aca="true" t="shared" si="28" ref="Z33:Z38">MAX(X33:Y33)</f>
        <v>17.996</v>
      </c>
      <c r="AA33" s="196">
        <v>12</v>
      </c>
      <c r="AC33" s="167" t="s">
        <v>7</v>
      </c>
      <c r="AD33" s="193" t="s">
        <v>177</v>
      </c>
      <c r="AE33" s="169">
        <v>17.214</v>
      </c>
      <c r="AF33" s="169">
        <v>17.55</v>
      </c>
      <c r="AG33" s="169">
        <f t="shared" si="20"/>
        <v>17.55</v>
      </c>
      <c r="AH33" s="196">
        <v>12</v>
      </c>
      <c r="AJ33" s="167" t="s">
        <v>7</v>
      </c>
      <c r="AK33" s="188" t="s">
        <v>26</v>
      </c>
      <c r="AL33" s="189">
        <v>16.831</v>
      </c>
      <c r="AM33" s="189">
        <v>17.569</v>
      </c>
      <c r="AN33" s="189">
        <f t="shared" si="21"/>
        <v>17.569</v>
      </c>
      <c r="AO33" s="196">
        <v>12</v>
      </c>
      <c r="AQ33" s="230" t="s">
        <v>7</v>
      </c>
      <c r="AR33" s="87" t="s">
        <v>14</v>
      </c>
      <c r="AS33" s="80">
        <v>18.355</v>
      </c>
      <c r="AT33" s="80">
        <v>17.433</v>
      </c>
      <c r="AU33" s="80">
        <f t="shared" si="22"/>
        <v>18.355</v>
      </c>
      <c r="AV33" s="195">
        <v>12</v>
      </c>
      <c r="AX33" s="230" t="s">
        <v>7</v>
      </c>
      <c r="AY33" s="97" t="s">
        <v>177</v>
      </c>
      <c r="AZ33" s="169">
        <v>16.894</v>
      </c>
      <c r="BA33" s="169">
        <v>17.264</v>
      </c>
      <c r="BB33" s="154">
        <f aca="true" t="shared" si="29" ref="BB33:BB40">MAX(AZ33:BA33)</f>
        <v>17.264</v>
      </c>
      <c r="BC33" s="195">
        <v>12</v>
      </c>
      <c r="BE33" s="230" t="s">
        <v>7</v>
      </c>
      <c r="BF33" s="108" t="s">
        <v>6</v>
      </c>
      <c r="BG33" s="154">
        <v>17.837</v>
      </c>
      <c r="BH33" s="154">
        <v>17.735</v>
      </c>
      <c r="BI33" s="154">
        <f aca="true" t="shared" si="30" ref="BI33:BI39">MAX(BG33:BH33)</f>
        <v>17.837</v>
      </c>
      <c r="BJ33" s="195">
        <v>12</v>
      </c>
      <c r="BL33" s="230" t="s">
        <v>7</v>
      </c>
      <c r="BM33" s="108" t="s">
        <v>14</v>
      </c>
      <c r="BN33" s="154">
        <v>17.172</v>
      </c>
      <c r="BO33" s="154">
        <v>16.808</v>
      </c>
      <c r="BP33" s="154">
        <f t="shared" si="23"/>
        <v>17.172</v>
      </c>
      <c r="BQ33" s="195">
        <v>12</v>
      </c>
      <c r="BS33" s="230" t="s">
        <v>7</v>
      </c>
      <c r="BT33" s="277" t="s">
        <v>26</v>
      </c>
      <c r="BU33" s="278">
        <v>16.842</v>
      </c>
      <c r="BV33" s="278">
        <v>15.974</v>
      </c>
      <c r="BW33" s="278">
        <f aca="true" t="shared" si="31" ref="BW33:BW39">MAX(BU33:BV33)</f>
        <v>16.842</v>
      </c>
      <c r="BX33" s="195">
        <v>12</v>
      </c>
      <c r="BZ33" s="235" t="s">
        <v>7</v>
      </c>
      <c r="CA33" s="279" t="s">
        <v>5</v>
      </c>
      <c r="CB33" s="280">
        <v>17.195</v>
      </c>
      <c r="CC33" s="280">
        <v>16.833</v>
      </c>
      <c r="CD33" s="280">
        <f aca="true" t="shared" si="32" ref="CD33:CD39">MAX(CB33:CC33)</f>
        <v>17.195</v>
      </c>
      <c r="CE33" s="204">
        <v>12</v>
      </c>
      <c r="CG33" s="230" t="s">
        <v>7</v>
      </c>
      <c r="CH33" s="82" t="s">
        <v>19</v>
      </c>
      <c r="CI33" s="80">
        <v>17.817</v>
      </c>
      <c r="CJ33" s="80">
        <v>16.868</v>
      </c>
      <c r="CK33" s="80">
        <f t="shared" si="24"/>
        <v>17.817</v>
      </c>
      <c r="CL33" s="195">
        <v>12</v>
      </c>
      <c r="CN33" s="327" t="s">
        <v>7</v>
      </c>
      <c r="CO33" s="325" t="s">
        <v>26</v>
      </c>
      <c r="CP33" s="326">
        <v>16.24</v>
      </c>
      <c r="CQ33" s="326">
        <v>16.791</v>
      </c>
      <c r="CR33" s="326">
        <f t="shared" si="25"/>
        <v>16.791</v>
      </c>
      <c r="CS33" s="326">
        <v>16.993</v>
      </c>
      <c r="CT33" s="326">
        <v>16.547</v>
      </c>
      <c r="CU33" s="326">
        <f t="shared" si="26"/>
        <v>16.993</v>
      </c>
      <c r="CV33" s="326">
        <f t="shared" si="27"/>
        <v>16.791</v>
      </c>
      <c r="CW33" s="328">
        <v>12</v>
      </c>
      <c r="CY33" s="344" t="s">
        <v>7</v>
      </c>
      <c r="CZ33" s="188" t="s">
        <v>26</v>
      </c>
      <c r="DA33" s="189">
        <v>16.578</v>
      </c>
      <c r="DB33" s="189">
        <v>15.879</v>
      </c>
      <c r="DC33" s="189">
        <v>16.578</v>
      </c>
      <c r="DD33" s="328">
        <v>12</v>
      </c>
    </row>
    <row r="34" spans="1:108" ht="12.75">
      <c r="A34" s="187" t="s">
        <v>10</v>
      </c>
      <c r="B34" s="194" t="s">
        <v>26</v>
      </c>
      <c r="C34" s="189">
        <v>18.216</v>
      </c>
      <c r="D34" s="189">
        <v>16.934</v>
      </c>
      <c r="E34" s="189">
        <f t="shared" si="17"/>
        <v>18.216</v>
      </c>
      <c r="F34" s="196">
        <v>10</v>
      </c>
      <c r="H34" s="187" t="s">
        <v>10</v>
      </c>
      <c r="I34" s="194" t="s">
        <v>84</v>
      </c>
      <c r="J34" s="189">
        <v>18.61</v>
      </c>
      <c r="K34" s="189">
        <v>18.537</v>
      </c>
      <c r="L34" s="189">
        <f t="shared" si="18"/>
        <v>18.61</v>
      </c>
      <c r="M34" s="196">
        <v>10</v>
      </c>
      <c r="O34" s="187" t="s">
        <v>10</v>
      </c>
      <c r="P34" s="134" t="s">
        <v>12</v>
      </c>
      <c r="Q34" s="80">
        <v>17.647</v>
      </c>
      <c r="R34" s="188">
        <v>17.632</v>
      </c>
      <c r="S34" s="189">
        <f t="shared" si="19"/>
        <v>17.647</v>
      </c>
      <c r="T34" s="196">
        <v>10</v>
      </c>
      <c r="V34" s="187" t="s">
        <v>10</v>
      </c>
      <c r="W34" s="232" t="s">
        <v>6</v>
      </c>
      <c r="X34" s="198">
        <v>17.916</v>
      </c>
      <c r="Y34" s="198">
        <v>18.916</v>
      </c>
      <c r="Z34" s="80">
        <f t="shared" si="28"/>
        <v>18.916</v>
      </c>
      <c r="AA34" s="196">
        <v>10</v>
      </c>
      <c r="AC34" s="167" t="s">
        <v>10</v>
      </c>
      <c r="AD34" s="193" t="s">
        <v>180</v>
      </c>
      <c r="AE34" s="169">
        <v>17.554</v>
      </c>
      <c r="AF34" s="169">
        <v>17.66</v>
      </c>
      <c r="AG34" s="169">
        <f t="shared" si="20"/>
        <v>17.66</v>
      </c>
      <c r="AH34" s="196">
        <v>10</v>
      </c>
      <c r="AJ34" s="167" t="s">
        <v>10</v>
      </c>
      <c r="AK34" s="188" t="s">
        <v>84</v>
      </c>
      <c r="AL34" s="189">
        <v>17.289</v>
      </c>
      <c r="AM34" s="189">
        <v>17.692</v>
      </c>
      <c r="AN34" s="189">
        <f t="shared" si="21"/>
        <v>17.692</v>
      </c>
      <c r="AO34" s="196">
        <v>10</v>
      </c>
      <c r="AQ34" s="230" t="s">
        <v>10</v>
      </c>
      <c r="AR34" s="87" t="s">
        <v>6</v>
      </c>
      <c r="AS34" s="80">
        <v>17.37</v>
      </c>
      <c r="AT34" s="80">
        <v>18.389</v>
      </c>
      <c r="AU34" s="80">
        <f t="shared" si="22"/>
        <v>18.389</v>
      </c>
      <c r="AV34" s="195">
        <v>10</v>
      </c>
      <c r="AX34" s="230" t="s">
        <v>10</v>
      </c>
      <c r="AY34" s="97" t="s">
        <v>164</v>
      </c>
      <c r="AZ34" s="169">
        <v>17.644</v>
      </c>
      <c r="BA34" s="169">
        <v>17.198</v>
      </c>
      <c r="BB34" s="154">
        <f t="shared" si="29"/>
        <v>17.644</v>
      </c>
      <c r="BC34" s="195">
        <v>10</v>
      </c>
      <c r="BE34" s="230" t="s">
        <v>10</v>
      </c>
      <c r="BF34" s="108" t="s">
        <v>14</v>
      </c>
      <c r="BG34" s="154">
        <v>17.426</v>
      </c>
      <c r="BH34" s="154">
        <v>17.843</v>
      </c>
      <c r="BI34" s="154">
        <f t="shared" si="30"/>
        <v>17.843</v>
      </c>
      <c r="BJ34" s="195">
        <v>10</v>
      </c>
      <c r="BL34" s="230" t="s">
        <v>10</v>
      </c>
      <c r="BM34" s="259" t="s">
        <v>19</v>
      </c>
      <c r="BN34" s="148">
        <v>16.597</v>
      </c>
      <c r="BO34" s="154">
        <v>17.281</v>
      </c>
      <c r="BP34" s="154">
        <f t="shared" si="23"/>
        <v>17.281</v>
      </c>
      <c r="BQ34" s="195">
        <v>10</v>
      </c>
      <c r="BS34" s="230" t="s">
        <v>10</v>
      </c>
      <c r="BT34" s="277" t="s">
        <v>14</v>
      </c>
      <c r="BU34" s="278">
        <v>16.527</v>
      </c>
      <c r="BV34" s="278">
        <v>16.846</v>
      </c>
      <c r="BW34" s="278">
        <f t="shared" si="31"/>
        <v>16.846</v>
      </c>
      <c r="BX34" s="195">
        <v>10</v>
      </c>
      <c r="BZ34" s="230" t="s">
        <v>10</v>
      </c>
      <c r="CA34" s="277" t="s">
        <v>84</v>
      </c>
      <c r="CB34" s="278">
        <v>17.817</v>
      </c>
      <c r="CC34" s="278">
        <v>17.528</v>
      </c>
      <c r="CD34" s="278">
        <f t="shared" si="32"/>
        <v>17.817</v>
      </c>
      <c r="CE34" s="195">
        <v>10</v>
      </c>
      <c r="CG34" s="230" t="s">
        <v>10</v>
      </c>
      <c r="CH34" s="82" t="s">
        <v>9</v>
      </c>
      <c r="CI34" s="80">
        <v>17.85</v>
      </c>
      <c r="CJ34" s="80">
        <v>17.692</v>
      </c>
      <c r="CK34" s="80">
        <f t="shared" si="24"/>
        <v>17.85</v>
      </c>
      <c r="CL34" s="195">
        <v>10</v>
      </c>
      <c r="CN34" s="327" t="s">
        <v>10</v>
      </c>
      <c r="CO34" s="325" t="s">
        <v>9</v>
      </c>
      <c r="CP34" s="326">
        <v>18.477</v>
      </c>
      <c r="CQ34" s="326">
        <v>17.122</v>
      </c>
      <c r="CR34" s="326">
        <f t="shared" si="25"/>
        <v>18.477</v>
      </c>
      <c r="CS34" s="326">
        <v>17.671</v>
      </c>
      <c r="CT34" s="326">
        <v>17.093</v>
      </c>
      <c r="CU34" s="326">
        <f t="shared" si="26"/>
        <v>17.671</v>
      </c>
      <c r="CV34" s="326">
        <f t="shared" si="27"/>
        <v>17.671</v>
      </c>
      <c r="CW34" s="328">
        <v>10</v>
      </c>
      <c r="CY34" s="344" t="s">
        <v>10</v>
      </c>
      <c r="CZ34" s="188" t="s">
        <v>12</v>
      </c>
      <c r="DA34" s="189">
        <v>16.699</v>
      </c>
      <c r="DB34" s="189">
        <v>16.665</v>
      </c>
      <c r="DC34" s="189">
        <v>16.699</v>
      </c>
      <c r="DD34" s="328">
        <v>10</v>
      </c>
    </row>
    <row r="35" spans="1:108" ht="12.75">
      <c r="A35" s="199" t="s">
        <v>13</v>
      </c>
      <c r="B35" s="159" t="s">
        <v>5</v>
      </c>
      <c r="C35" s="160">
        <v>18.498</v>
      </c>
      <c r="D35" s="160">
        <v>18.454</v>
      </c>
      <c r="E35" s="160">
        <f t="shared" si="17"/>
        <v>18.498</v>
      </c>
      <c r="F35" s="233">
        <v>8</v>
      </c>
      <c r="H35" s="199" t="s">
        <v>13</v>
      </c>
      <c r="I35" s="159" t="s">
        <v>5</v>
      </c>
      <c r="J35" s="160">
        <v>17.253</v>
      </c>
      <c r="K35" s="160">
        <v>18.77</v>
      </c>
      <c r="L35" s="160">
        <f t="shared" si="18"/>
        <v>18.77</v>
      </c>
      <c r="M35" s="233">
        <v>8</v>
      </c>
      <c r="O35" s="187" t="s">
        <v>13</v>
      </c>
      <c r="P35" s="134" t="s">
        <v>6</v>
      </c>
      <c r="Q35" s="80">
        <v>17.553</v>
      </c>
      <c r="R35" s="188">
        <v>17.823</v>
      </c>
      <c r="S35" s="189">
        <f t="shared" si="19"/>
        <v>17.823</v>
      </c>
      <c r="T35" s="196">
        <v>8</v>
      </c>
      <c r="V35" s="187" t="s">
        <v>13</v>
      </c>
      <c r="W35" s="232" t="s">
        <v>26</v>
      </c>
      <c r="X35" s="198">
        <v>17.667</v>
      </c>
      <c r="Y35" s="198">
        <v>20.288</v>
      </c>
      <c r="Z35" s="80">
        <f t="shared" si="28"/>
        <v>20.288</v>
      </c>
      <c r="AA35" s="196">
        <v>8</v>
      </c>
      <c r="AC35" s="167" t="s">
        <v>13</v>
      </c>
      <c r="AD35" s="193" t="s">
        <v>9</v>
      </c>
      <c r="AE35" s="169">
        <v>17.578</v>
      </c>
      <c r="AF35" s="169">
        <v>17.894</v>
      </c>
      <c r="AG35" s="169">
        <f t="shared" si="20"/>
        <v>17.894</v>
      </c>
      <c r="AH35" s="196">
        <v>8</v>
      </c>
      <c r="AJ35" s="167" t="s">
        <v>13</v>
      </c>
      <c r="AK35" s="188" t="s">
        <v>21</v>
      </c>
      <c r="AL35" s="189">
        <v>17.65</v>
      </c>
      <c r="AM35" s="189">
        <v>17.693</v>
      </c>
      <c r="AN35" s="189">
        <f t="shared" si="21"/>
        <v>17.693</v>
      </c>
      <c r="AO35" s="196">
        <v>8</v>
      </c>
      <c r="AQ35" s="230" t="s">
        <v>13</v>
      </c>
      <c r="AR35" s="87" t="s">
        <v>84</v>
      </c>
      <c r="AS35" s="80">
        <v>18.433</v>
      </c>
      <c r="AT35" s="80">
        <v>17.93</v>
      </c>
      <c r="AU35" s="80">
        <f t="shared" si="22"/>
        <v>18.433</v>
      </c>
      <c r="AV35" s="195">
        <v>8</v>
      </c>
      <c r="AX35" s="230" t="s">
        <v>13</v>
      </c>
      <c r="AY35" s="97" t="s">
        <v>186</v>
      </c>
      <c r="AZ35" s="169">
        <v>17.45</v>
      </c>
      <c r="BA35" s="169">
        <v>17.721</v>
      </c>
      <c r="BB35" s="154">
        <f t="shared" si="29"/>
        <v>17.721</v>
      </c>
      <c r="BC35" s="195">
        <v>8</v>
      </c>
      <c r="BE35" s="230" t="s">
        <v>13</v>
      </c>
      <c r="BF35" s="108" t="s">
        <v>19</v>
      </c>
      <c r="BG35" s="154">
        <v>18.062</v>
      </c>
      <c r="BH35" s="154">
        <v>17.734</v>
      </c>
      <c r="BI35" s="154">
        <f t="shared" si="30"/>
        <v>18.062</v>
      </c>
      <c r="BJ35" s="195">
        <v>8</v>
      </c>
      <c r="BL35" s="230" t="s">
        <v>13</v>
      </c>
      <c r="BM35" s="153" t="s">
        <v>26</v>
      </c>
      <c r="BN35" s="154">
        <v>16.954</v>
      </c>
      <c r="BO35" s="154">
        <v>17.499</v>
      </c>
      <c r="BP35" s="154">
        <f t="shared" si="23"/>
        <v>17.499</v>
      </c>
      <c r="BQ35" s="195">
        <v>8</v>
      </c>
      <c r="BS35" s="230" t="s">
        <v>13</v>
      </c>
      <c r="BT35" s="277" t="s">
        <v>21</v>
      </c>
      <c r="BU35" s="278">
        <v>18.321</v>
      </c>
      <c r="BV35" s="278">
        <v>17.053</v>
      </c>
      <c r="BW35" s="278">
        <f t="shared" si="31"/>
        <v>18.321</v>
      </c>
      <c r="BX35" s="195">
        <v>8</v>
      </c>
      <c r="BZ35" s="230" t="s">
        <v>13</v>
      </c>
      <c r="CA35" s="277" t="s">
        <v>26</v>
      </c>
      <c r="CB35" s="278">
        <v>17.234</v>
      </c>
      <c r="CC35" s="278">
        <v>17.83</v>
      </c>
      <c r="CD35" s="278">
        <f t="shared" si="32"/>
        <v>17.83</v>
      </c>
      <c r="CE35" s="195">
        <v>8</v>
      </c>
      <c r="CG35" s="230" t="s">
        <v>13</v>
      </c>
      <c r="CH35" s="82" t="s">
        <v>84</v>
      </c>
      <c r="CI35" s="80">
        <v>16.635</v>
      </c>
      <c r="CJ35" s="80">
        <v>17.925</v>
      </c>
      <c r="CK35" s="80">
        <f t="shared" si="24"/>
        <v>17.925</v>
      </c>
      <c r="CL35" s="195">
        <v>8</v>
      </c>
      <c r="CN35" s="327" t="s">
        <v>13</v>
      </c>
      <c r="CO35" s="325" t="s">
        <v>12</v>
      </c>
      <c r="CP35" s="326">
        <v>24.913</v>
      </c>
      <c r="CQ35" s="326">
        <v>17.236</v>
      </c>
      <c r="CR35" s="326">
        <f t="shared" si="25"/>
        <v>24.913</v>
      </c>
      <c r="CS35" s="326">
        <v>17.704</v>
      </c>
      <c r="CT35" s="326">
        <v>17.451</v>
      </c>
      <c r="CU35" s="326">
        <f t="shared" si="26"/>
        <v>17.704</v>
      </c>
      <c r="CV35" s="326">
        <f t="shared" si="27"/>
        <v>17.704</v>
      </c>
      <c r="CW35" s="328">
        <v>8</v>
      </c>
      <c r="CY35" s="344" t="s">
        <v>13</v>
      </c>
      <c r="CZ35" s="188" t="s">
        <v>84</v>
      </c>
      <c r="DA35" s="189">
        <v>16.966</v>
      </c>
      <c r="DB35" s="189">
        <v>17.154</v>
      </c>
      <c r="DC35" s="189">
        <v>17.154</v>
      </c>
      <c r="DD35" s="328">
        <v>8</v>
      </c>
    </row>
    <row r="36" spans="1:108" ht="12.75">
      <c r="A36" s="187" t="s">
        <v>15</v>
      </c>
      <c r="B36" s="194" t="s">
        <v>6</v>
      </c>
      <c r="C36" s="189">
        <v>17.278</v>
      </c>
      <c r="D36" s="189">
        <v>19.667</v>
      </c>
      <c r="E36" s="189">
        <f t="shared" si="17"/>
        <v>19.667</v>
      </c>
      <c r="F36" s="196">
        <v>7</v>
      </c>
      <c r="H36" s="187" t="s">
        <v>15</v>
      </c>
      <c r="I36" s="194" t="s">
        <v>12</v>
      </c>
      <c r="J36" s="189">
        <v>16.945</v>
      </c>
      <c r="K36" s="189">
        <v>19.1</v>
      </c>
      <c r="L36" s="189">
        <f t="shared" si="18"/>
        <v>19.1</v>
      </c>
      <c r="M36" s="196">
        <v>7</v>
      </c>
      <c r="O36" s="187" t="s">
        <v>15</v>
      </c>
      <c r="P36" s="134" t="s">
        <v>21</v>
      </c>
      <c r="Q36" s="80">
        <v>18.345</v>
      </c>
      <c r="R36" s="188">
        <v>17.337</v>
      </c>
      <c r="S36" s="189">
        <f t="shared" si="19"/>
        <v>18.345</v>
      </c>
      <c r="T36" s="196">
        <v>7</v>
      </c>
      <c r="V36" s="187" t="s">
        <v>15</v>
      </c>
      <c r="W36" s="232" t="s">
        <v>19</v>
      </c>
      <c r="X36" s="198">
        <v>20.615</v>
      </c>
      <c r="Y36" s="198">
        <v>17.311</v>
      </c>
      <c r="Z36" s="80">
        <f t="shared" si="28"/>
        <v>20.615</v>
      </c>
      <c r="AA36" s="196">
        <v>7</v>
      </c>
      <c r="AC36" s="167" t="s">
        <v>15</v>
      </c>
      <c r="AD36" s="193" t="s">
        <v>164</v>
      </c>
      <c r="AE36" s="169">
        <v>19.198</v>
      </c>
      <c r="AF36" s="169">
        <v>17.243</v>
      </c>
      <c r="AG36" s="169">
        <f t="shared" si="20"/>
        <v>19.198</v>
      </c>
      <c r="AH36" s="196">
        <v>7</v>
      </c>
      <c r="AJ36" s="167" t="s">
        <v>15</v>
      </c>
      <c r="AK36" s="188" t="s">
        <v>19</v>
      </c>
      <c r="AL36" s="189">
        <v>17.859</v>
      </c>
      <c r="AM36" s="189">
        <v>17.952</v>
      </c>
      <c r="AN36" s="189">
        <f t="shared" si="21"/>
        <v>17.952</v>
      </c>
      <c r="AO36" s="196">
        <v>7</v>
      </c>
      <c r="AQ36" s="230" t="s">
        <v>15</v>
      </c>
      <c r="AR36" s="87" t="s">
        <v>9</v>
      </c>
      <c r="AS36" s="80">
        <v>17.456</v>
      </c>
      <c r="AT36" s="80">
        <v>18.559</v>
      </c>
      <c r="AU36" s="80">
        <f t="shared" si="22"/>
        <v>18.559</v>
      </c>
      <c r="AV36" s="195">
        <v>7</v>
      </c>
      <c r="AX36" s="230" t="s">
        <v>15</v>
      </c>
      <c r="AY36" s="97" t="s">
        <v>175</v>
      </c>
      <c r="AZ36" s="169">
        <v>17.862</v>
      </c>
      <c r="BA36" s="169">
        <v>17.658</v>
      </c>
      <c r="BB36" s="154">
        <f t="shared" si="29"/>
        <v>17.862</v>
      </c>
      <c r="BC36" s="195">
        <v>7</v>
      </c>
      <c r="BE36" s="235" t="s">
        <v>15</v>
      </c>
      <c r="BF36" s="106" t="s">
        <v>5</v>
      </c>
      <c r="BG36" s="107">
        <v>17.933</v>
      </c>
      <c r="BH36" s="107">
        <v>18.39</v>
      </c>
      <c r="BI36" s="107">
        <f t="shared" si="30"/>
        <v>18.39</v>
      </c>
      <c r="BJ36" s="204">
        <v>7</v>
      </c>
      <c r="BL36" s="230" t="s">
        <v>15</v>
      </c>
      <c r="BM36" s="108" t="s">
        <v>6</v>
      </c>
      <c r="BN36" s="154">
        <v>17.57</v>
      </c>
      <c r="BO36" s="154">
        <v>17.508</v>
      </c>
      <c r="BP36" s="154">
        <f t="shared" si="23"/>
        <v>17.57</v>
      </c>
      <c r="BQ36" s="195">
        <v>7</v>
      </c>
      <c r="BS36" s="230" t="s">
        <v>15</v>
      </c>
      <c r="BT36" s="277" t="s">
        <v>9</v>
      </c>
      <c r="BU36" s="278">
        <v>18.396</v>
      </c>
      <c r="BV36" s="278">
        <v>16.464</v>
      </c>
      <c r="BW36" s="278">
        <f t="shared" si="31"/>
        <v>18.396</v>
      </c>
      <c r="BX36" s="195">
        <v>7</v>
      </c>
      <c r="BZ36" s="230" t="s">
        <v>15</v>
      </c>
      <c r="CA36" s="277" t="s">
        <v>21</v>
      </c>
      <c r="CB36" s="278">
        <v>17.617</v>
      </c>
      <c r="CC36" s="278">
        <v>17.924</v>
      </c>
      <c r="CD36" s="278">
        <f t="shared" si="32"/>
        <v>17.924</v>
      </c>
      <c r="CE36" s="195">
        <v>7</v>
      </c>
      <c r="CG36" s="230" t="s">
        <v>15</v>
      </c>
      <c r="CH36" s="82" t="s">
        <v>12</v>
      </c>
      <c r="CI36" s="80">
        <v>16.604</v>
      </c>
      <c r="CJ36" s="80">
        <v>17.996</v>
      </c>
      <c r="CK36" s="80">
        <f t="shared" si="24"/>
        <v>17.996</v>
      </c>
      <c r="CL36" s="195">
        <v>7</v>
      </c>
      <c r="CN36" s="327" t="s">
        <v>15</v>
      </c>
      <c r="CO36" s="325" t="s">
        <v>6</v>
      </c>
      <c r="CP36" s="326">
        <v>17.721</v>
      </c>
      <c r="CQ36" s="326">
        <v>17.424</v>
      </c>
      <c r="CR36" s="326">
        <f t="shared" si="25"/>
        <v>17.721</v>
      </c>
      <c r="CS36" s="326">
        <v>19.097</v>
      </c>
      <c r="CT36" s="326">
        <v>17.523</v>
      </c>
      <c r="CU36" s="326">
        <f t="shared" si="26"/>
        <v>19.097</v>
      </c>
      <c r="CV36" s="326">
        <f t="shared" si="27"/>
        <v>17.721</v>
      </c>
      <c r="CW36" s="328">
        <v>7</v>
      </c>
      <c r="CY36" s="346" t="s">
        <v>15</v>
      </c>
      <c r="CZ36" s="200" t="s">
        <v>5</v>
      </c>
      <c r="DA36" s="160">
        <v>18.733</v>
      </c>
      <c r="DB36" s="160">
        <v>17.187</v>
      </c>
      <c r="DC36" s="160">
        <v>18.733</v>
      </c>
      <c r="DD36" s="342">
        <v>7</v>
      </c>
    </row>
    <row r="37" spans="1:108" ht="12.75">
      <c r="A37" s="187" t="s">
        <v>16</v>
      </c>
      <c r="B37" s="194" t="s">
        <v>9</v>
      </c>
      <c r="C37" s="189">
        <v>20.891</v>
      </c>
      <c r="D37" s="189">
        <v>20.306</v>
      </c>
      <c r="E37" s="189">
        <f t="shared" si="17"/>
        <v>20.891</v>
      </c>
      <c r="F37" s="196">
        <v>6</v>
      </c>
      <c r="H37" s="187" t="s">
        <v>16</v>
      </c>
      <c r="I37" s="194" t="s">
        <v>6</v>
      </c>
      <c r="J37" s="189">
        <v>34.984</v>
      </c>
      <c r="K37" s="189">
        <v>33.468</v>
      </c>
      <c r="L37" s="189">
        <f t="shared" si="18"/>
        <v>34.984</v>
      </c>
      <c r="M37" s="196">
        <v>6</v>
      </c>
      <c r="O37" s="199" t="s">
        <v>16</v>
      </c>
      <c r="P37" s="135" t="s">
        <v>5</v>
      </c>
      <c r="Q37" s="136">
        <v>18.35</v>
      </c>
      <c r="R37" s="200">
        <v>17.818</v>
      </c>
      <c r="S37" s="160">
        <f t="shared" si="19"/>
        <v>18.35</v>
      </c>
      <c r="T37" s="233">
        <v>6</v>
      </c>
      <c r="V37" s="187" t="s">
        <v>16</v>
      </c>
      <c r="W37" s="232" t="s">
        <v>12</v>
      </c>
      <c r="X37" s="198">
        <v>20.486</v>
      </c>
      <c r="Y37" s="198">
        <v>20.709</v>
      </c>
      <c r="Z37" s="80">
        <f t="shared" si="28"/>
        <v>20.709</v>
      </c>
      <c r="AA37" s="196">
        <v>6</v>
      </c>
      <c r="AC37" s="167" t="s">
        <v>16</v>
      </c>
      <c r="AD37" s="193" t="s">
        <v>14</v>
      </c>
      <c r="AE37" s="169">
        <v>19.457</v>
      </c>
      <c r="AF37" s="169">
        <v>16.662</v>
      </c>
      <c r="AG37" s="169">
        <f t="shared" si="20"/>
        <v>19.457</v>
      </c>
      <c r="AH37" s="196">
        <v>6</v>
      </c>
      <c r="AJ37" s="167" t="s">
        <v>16</v>
      </c>
      <c r="AK37" s="207" t="s">
        <v>6</v>
      </c>
      <c r="AL37" s="189">
        <v>19.406</v>
      </c>
      <c r="AM37" s="189">
        <v>18.916</v>
      </c>
      <c r="AN37" s="189">
        <f t="shared" si="21"/>
        <v>19.406</v>
      </c>
      <c r="AO37" s="196">
        <v>6</v>
      </c>
      <c r="AQ37" s="230" t="s">
        <v>16</v>
      </c>
      <c r="AR37" s="87" t="s">
        <v>21</v>
      </c>
      <c r="AS37" s="80">
        <v>18.64</v>
      </c>
      <c r="AT37" s="80">
        <v>18.144</v>
      </c>
      <c r="AU37" s="80">
        <f t="shared" si="22"/>
        <v>18.64</v>
      </c>
      <c r="AV37" s="195">
        <v>6</v>
      </c>
      <c r="AX37" s="230" t="s">
        <v>16</v>
      </c>
      <c r="AY37" s="97" t="s">
        <v>179</v>
      </c>
      <c r="AZ37" s="169">
        <v>17.607</v>
      </c>
      <c r="BA37" s="169">
        <v>18.512</v>
      </c>
      <c r="BB37" s="154">
        <f t="shared" si="29"/>
        <v>18.512</v>
      </c>
      <c r="BC37" s="195">
        <v>6</v>
      </c>
      <c r="BE37" s="230" t="s">
        <v>16</v>
      </c>
      <c r="BF37" s="108" t="s">
        <v>12</v>
      </c>
      <c r="BG37" s="154">
        <v>18.71</v>
      </c>
      <c r="BH37" s="154">
        <v>17.875</v>
      </c>
      <c r="BI37" s="154">
        <f t="shared" si="30"/>
        <v>18.71</v>
      </c>
      <c r="BJ37" s="195">
        <v>6</v>
      </c>
      <c r="BL37" s="230" t="s">
        <v>16</v>
      </c>
      <c r="BM37" s="259" t="s">
        <v>12</v>
      </c>
      <c r="BN37" s="148">
        <v>18.048</v>
      </c>
      <c r="BO37" s="154">
        <v>16.696</v>
      </c>
      <c r="BP37" s="154">
        <f t="shared" si="23"/>
        <v>18.048</v>
      </c>
      <c r="BQ37" s="195">
        <v>6</v>
      </c>
      <c r="BS37" s="230" t="s">
        <v>16</v>
      </c>
      <c r="BT37" s="277" t="s">
        <v>84</v>
      </c>
      <c r="BU37" s="278">
        <v>19.017</v>
      </c>
      <c r="BV37" s="278">
        <v>17.913</v>
      </c>
      <c r="BW37" s="278">
        <f t="shared" si="31"/>
        <v>19.017</v>
      </c>
      <c r="BX37" s="195">
        <v>6</v>
      </c>
      <c r="BZ37" s="230" t="s">
        <v>16</v>
      </c>
      <c r="CA37" s="277" t="s">
        <v>6</v>
      </c>
      <c r="CB37" s="278">
        <v>17.976</v>
      </c>
      <c r="CC37" s="278">
        <v>16.787</v>
      </c>
      <c r="CD37" s="278">
        <f t="shared" si="32"/>
        <v>17.976</v>
      </c>
      <c r="CE37" s="195">
        <v>6</v>
      </c>
      <c r="CG37" s="230" t="s">
        <v>16</v>
      </c>
      <c r="CH37" s="82" t="s">
        <v>6</v>
      </c>
      <c r="CI37" s="80">
        <v>17.19</v>
      </c>
      <c r="CJ37" s="80">
        <v>18.118</v>
      </c>
      <c r="CK37" s="80">
        <f t="shared" si="24"/>
        <v>18.118</v>
      </c>
      <c r="CL37" s="195">
        <v>6</v>
      </c>
      <c r="CN37" s="327" t="s">
        <v>16</v>
      </c>
      <c r="CO37" s="325" t="s">
        <v>19</v>
      </c>
      <c r="CP37" s="326">
        <v>27.586</v>
      </c>
      <c r="CQ37" s="326">
        <v>27.75</v>
      </c>
      <c r="CR37" s="326">
        <f t="shared" si="25"/>
        <v>27.75</v>
      </c>
      <c r="CS37" s="326">
        <v>17.951</v>
      </c>
      <c r="CT37" s="326">
        <v>18.039</v>
      </c>
      <c r="CU37" s="326">
        <f t="shared" si="26"/>
        <v>18.039</v>
      </c>
      <c r="CV37" s="326">
        <f t="shared" si="27"/>
        <v>18.039</v>
      </c>
      <c r="CW37" s="328">
        <v>6</v>
      </c>
      <c r="CY37" s="344" t="s">
        <v>16</v>
      </c>
      <c r="CZ37" s="188" t="s">
        <v>9</v>
      </c>
      <c r="DA37" s="189">
        <v>18.845</v>
      </c>
      <c r="DB37" s="189">
        <v>17.432</v>
      </c>
      <c r="DC37" s="189">
        <v>18.845</v>
      </c>
      <c r="DD37" s="328">
        <v>6</v>
      </c>
    </row>
    <row r="38" spans="1:108" ht="12.75">
      <c r="A38" s="187" t="s">
        <v>17</v>
      </c>
      <c r="B38" s="194" t="s">
        <v>12</v>
      </c>
      <c r="C38" s="189">
        <v>23.252</v>
      </c>
      <c r="D38" s="189">
        <v>17.798</v>
      </c>
      <c r="E38" s="189">
        <f t="shared" si="17"/>
        <v>23.252</v>
      </c>
      <c r="F38" s="196">
        <v>5</v>
      </c>
      <c r="H38" s="187" t="s">
        <v>17</v>
      </c>
      <c r="I38" s="194" t="s">
        <v>26</v>
      </c>
      <c r="J38" s="189" t="s">
        <v>93</v>
      </c>
      <c r="K38" s="189" t="s">
        <v>93</v>
      </c>
      <c r="L38" s="189" t="s">
        <v>156</v>
      </c>
      <c r="M38" s="196">
        <v>5</v>
      </c>
      <c r="O38" s="187" t="s">
        <v>17</v>
      </c>
      <c r="P38" s="134" t="s">
        <v>26</v>
      </c>
      <c r="Q38" s="80">
        <v>17.33</v>
      </c>
      <c r="R38" s="188">
        <v>18.893</v>
      </c>
      <c r="S38" s="189">
        <f t="shared" si="19"/>
        <v>18.893</v>
      </c>
      <c r="T38" s="196">
        <v>5</v>
      </c>
      <c r="V38" s="187" t="s">
        <v>17</v>
      </c>
      <c r="W38" s="232" t="s">
        <v>14</v>
      </c>
      <c r="X38" s="198">
        <v>25.582</v>
      </c>
      <c r="Y38" s="198">
        <v>18.792</v>
      </c>
      <c r="Z38" s="80">
        <f t="shared" si="28"/>
        <v>25.582</v>
      </c>
      <c r="AA38" s="196">
        <v>5</v>
      </c>
      <c r="AC38" s="167" t="s">
        <v>17</v>
      </c>
      <c r="AD38" s="193" t="s">
        <v>6</v>
      </c>
      <c r="AE38" s="169">
        <v>19.561</v>
      </c>
      <c r="AF38" s="169">
        <v>18.028</v>
      </c>
      <c r="AG38" s="169">
        <f t="shared" si="20"/>
        <v>19.561</v>
      </c>
      <c r="AH38" s="196">
        <v>5</v>
      </c>
      <c r="AJ38" s="170" t="s">
        <v>17</v>
      </c>
      <c r="AK38" s="200" t="s">
        <v>5</v>
      </c>
      <c r="AL38" s="160">
        <v>19.882</v>
      </c>
      <c r="AM38" s="160">
        <v>18.179</v>
      </c>
      <c r="AN38" s="160">
        <f t="shared" si="21"/>
        <v>19.882</v>
      </c>
      <c r="AO38" s="233">
        <v>5</v>
      </c>
      <c r="AQ38" s="230" t="s">
        <v>17</v>
      </c>
      <c r="AR38" s="87" t="s">
        <v>19</v>
      </c>
      <c r="AS38" s="80">
        <v>18.748</v>
      </c>
      <c r="AT38" s="80">
        <v>18.473</v>
      </c>
      <c r="AU38" s="80">
        <f t="shared" si="22"/>
        <v>18.748</v>
      </c>
      <c r="AV38" s="195">
        <v>5</v>
      </c>
      <c r="AX38" s="235" t="s">
        <v>17</v>
      </c>
      <c r="AY38" s="251" t="s">
        <v>187</v>
      </c>
      <c r="AZ38" s="172">
        <v>18.362</v>
      </c>
      <c r="BA38" s="172">
        <v>18.602</v>
      </c>
      <c r="BB38" s="107">
        <f t="shared" si="29"/>
        <v>18.602</v>
      </c>
      <c r="BC38" s="204">
        <v>5</v>
      </c>
      <c r="BE38" s="230" t="s">
        <v>17</v>
      </c>
      <c r="BF38" s="108" t="s">
        <v>84</v>
      </c>
      <c r="BG38" s="154">
        <v>18.911</v>
      </c>
      <c r="BH38" s="154">
        <v>18.052</v>
      </c>
      <c r="BI38" s="154">
        <f t="shared" si="30"/>
        <v>18.911</v>
      </c>
      <c r="BJ38" s="195">
        <v>5</v>
      </c>
      <c r="BL38" s="235" t="s">
        <v>17</v>
      </c>
      <c r="BM38" s="145" t="s">
        <v>5</v>
      </c>
      <c r="BN38" s="146">
        <v>18.116</v>
      </c>
      <c r="BO38" s="146">
        <v>17.533</v>
      </c>
      <c r="BP38" s="107">
        <f t="shared" si="23"/>
        <v>18.116</v>
      </c>
      <c r="BQ38" s="204">
        <v>5</v>
      </c>
      <c r="BS38" s="230" t="s">
        <v>17</v>
      </c>
      <c r="BT38" s="277" t="s">
        <v>12</v>
      </c>
      <c r="BU38" s="278">
        <v>16.35</v>
      </c>
      <c r="BV38" s="278">
        <v>22.207</v>
      </c>
      <c r="BW38" s="278">
        <f t="shared" si="31"/>
        <v>22.207</v>
      </c>
      <c r="BX38" s="195">
        <v>5</v>
      </c>
      <c r="BZ38" s="230" t="s">
        <v>17</v>
      </c>
      <c r="CA38" s="277" t="s">
        <v>9</v>
      </c>
      <c r="CB38" s="278">
        <v>18.465</v>
      </c>
      <c r="CC38" s="278">
        <v>17.002</v>
      </c>
      <c r="CD38" s="278">
        <f t="shared" si="32"/>
        <v>18.465</v>
      </c>
      <c r="CE38" s="195">
        <v>5</v>
      </c>
      <c r="CG38" s="230" t="s">
        <v>17</v>
      </c>
      <c r="CH38" s="82" t="s">
        <v>21</v>
      </c>
      <c r="CI38" s="80">
        <v>18.759</v>
      </c>
      <c r="CJ38" s="80">
        <v>18.31</v>
      </c>
      <c r="CK38" s="80">
        <f t="shared" si="24"/>
        <v>18.759</v>
      </c>
      <c r="CL38" s="195">
        <v>5</v>
      </c>
      <c r="CN38" s="327" t="s">
        <v>17</v>
      </c>
      <c r="CO38" s="325" t="s">
        <v>21</v>
      </c>
      <c r="CP38" s="326">
        <v>23.06</v>
      </c>
      <c r="CQ38" s="326">
        <v>19.103</v>
      </c>
      <c r="CR38" s="326">
        <f t="shared" si="25"/>
        <v>23.06</v>
      </c>
      <c r="CS38" s="326">
        <v>18.248</v>
      </c>
      <c r="CT38" s="326">
        <v>17.925</v>
      </c>
      <c r="CU38" s="326">
        <f t="shared" si="26"/>
        <v>18.248</v>
      </c>
      <c r="CV38" s="326">
        <f t="shared" si="27"/>
        <v>18.248</v>
      </c>
      <c r="CW38" s="328">
        <v>5</v>
      </c>
      <c r="CY38" s="344" t="s">
        <v>17</v>
      </c>
      <c r="CZ38" s="188" t="s">
        <v>21</v>
      </c>
      <c r="DA38" s="189">
        <v>20.236</v>
      </c>
      <c r="DB38" s="189">
        <v>17.444</v>
      </c>
      <c r="DC38" s="189">
        <v>20.236</v>
      </c>
      <c r="DD38" s="328">
        <v>5</v>
      </c>
    </row>
    <row r="39" spans="1:108" ht="12.75">
      <c r="A39" s="187" t="s">
        <v>18</v>
      </c>
      <c r="B39" s="194" t="s">
        <v>21</v>
      </c>
      <c r="C39" s="189">
        <v>18.374</v>
      </c>
      <c r="D39" s="189">
        <v>23.537</v>
      </c>
      <c r="E39" s="189">
        <f t="shared" si="17"/>
        <v>23.537</v>
      </c>
      <c r="F39" s="196">
        <v>5</v>
      </c>
      <c r="H39" s="187" t="s">
        <v>18</v>
      </c>
      <c r="I39" s="194" t="s">
        <v>19</v>
      </c>
      <c r="J39" s="189" t="s">
        <v>93</v>
      </c>
      <c r="K39" s="189" t="s">
        <v>93</v>
      </c>
      <c r="L39" s="189" t="s">
        <v>156</v>
      </c>
      <c r="M39" s="196">
        <v>5</v>
      </c>
      <c r="O39" s="187" t="s">
        <v>18</v>
      </c>
      <c r="P39" s="134" t="s">
        <v>19</v>
      </c>
      <c r="Q39" s="80">
        <v>17.935</v>
      </c>
      <c r="R39" s="188">
        <v>21.87</v>
      </c>
      <c r="S39" s="189">
        <f t="shared" si="19"/>
        <v>21.87</v>
      </c>
      <c r="T39" s="196">
        <v>5</v>
      </c>
      <c r="V39" s="199" t="s">
        <v>18</v>
      </c>
      <c r="W39" s="234" t="s">
        <v>5</v>
      </c>
      <c r="X39" s="203" t="s">
        <v>93</v>
      </c>
      <c r="Y39" s="203" t="s">
        <v>93</v>
      </c>
      <c r="Z39" s="136" t="s">
        <v>156</v>
      </c>
      <c r="AA39" s="233">
        <v>5</v>
      </c>
      <c r="AC39" s="167" t="s">
        <v>18</v>
      </c>
      <c r="AD39" s="193" t="s">
        <v>175</v>
      </c>
      <c r="AE39" s="169">
        <v>23.977</v>
      </c>
      <c r="AF39" s="169">
        <v>24.182</v>
      </c>
      <c r="AG39" s="169" t="s">
        <v>156</v>
      </c>
      <c r="AH39" s="196">
        <v>5</v>
      </c>
      <c r="AJ39" s="167" t="s">
        <v>18</v>
      </c>
      <c r="AK39" s="188" t="s">
        <v>9</v>
      </c>
      <c r="AL39" s="189">
        <v>21.709</v>
      </c>
      <c r="AM39" s="189">
        <v>18.935</v>
      </c>
      <c r="AN39" s="189">
        <f t="shared" si="21"/>
        <v>21.709</v>
      </c>
      <c r="AO39" s="196">
        <v>5</v>
      </c>
      <c r="AQ39" s="235" t="s">
        <v>18</v>
      </c>
      <c r="AR39" s="159" t="s">
        <v>5</v>
      </c>
      <c r="AS39" s="160">
        <v>21.376</v>
      </c>
      <c r="AT39" s="160">
        <v>20.706</v>
      </c>
      <c r="AU39" s="160">
        <f t="shared" si="22"/>
        <v>21.376</v>
      </c>
      <c r="AV39" s="204">
        <v>5</v>
      </c>
      <c r="AX39" s="230" t="s">
        <v>18</v>
      </c>
      <c r="AY39" s="97" t="s">
        <v>180</v>
      </c>
      <c r="AZ39" s="169">
        <v>17.665</v>
      </c>
      <c r="BA39" s="169">
        <v>19.189</v>
      </c>
      <c r="BB39" s="154">
        <f t="shared" si="29"/>
        <v>19.189</v>
      </c>
      <c r="BC39" s="195">
        <v>5</v>
      </c>
      <c r="BE39" s="230" t="s">
        <v>18</v>
      </c>
      <c r="BF39" s="108" t="s">
        <v>21</v>
      </c>
      <c r="BG39" s="154">
        <v>18.33</v>
      </c>
      <c r="BH39" s="255">
        <v>18.916</v>
      </c>
      <c r="BI39" s="154">
        <f t="shared" si="30"/>
        <v>18.916</v>
      </c>
      <c r="BJ39" s="195">
        <v>5</v>
      </c>
      <c r="BL39" s="230" t="s">
        <v>18</v>
      </c>
      <c r="BM39" s="147" t="s">
        <v>9</v>
      </c>
      <c r="BN39" s="260" t="s">
        <v>156</v>
      </c>
      <c r="BO39" s="260" t="s">
        <v>156</v>
      </c>
      <c r="BP39" s="88" t="s">
        <v>156</v>
      </c>
      <c r="BQ39" s="195">
        <v>5</v>
      </c>
      <c r="BS39" s="230" t="s">
        <v>18</v>
      </c>
      <c r="BT39" s="277" t="s">
        <v>19</v>
      </c>
      <c r="BU39" s="278">
        <v>24.69</v>
      </c>
      <c r="BV39" s="278">
        <v>25.08</v>
      </c>
      <c r="BW39" s="278">
        <f t="shared" si="31"/>
        <v>25.08</v>
      </c>
      <c r="BX39" s="195">
        <v>5</v>
      </c>
      <c r="BZ39" s="230" t="s">
        <v>18</v>
      </c>
      <c r="CA39" s="277" t="s">
        <v>14</v>
      </c>
      <c r="CB39" s="278">
        <v>17.457</v>
      </c>
      <c r="CC39" s="278">
        <v>22.221</v>
      </c>
      <c r="CD39" s="278">
        <f t="shared" si="32"/>
        <v>22.221</v>
      </c>
      <c r="CE39" s="195">
        <v>5</v>
      </c>
      <c r="CG39" s="230" t="s">
        <v>18</v>
      </c>
      <c r="CH39" s="82" t="s">
        <v>14</v>
      </c>
      <c r="CI39" s="80">
        <v>19.444</v>
      </c>
      <c r="CJ39" s="80">
        <v>18.969</v>
      </c>
      <c r="CK39" s="80">
        <f t="shared" si="24"/>
        <v>19.444</v>
      </c>
      <c r="CL39" s="195">
        <v>5</v>
      </c>
      <c r="CN39" s="331" t="s">
        <v>18</v>
      </c>
      <c r="CO39" s="332" t="s">
        <v>5</v>
      </c>
      <c r="CP39" s="333">
        <v>18.404</v>
      </c>
      <c r="CQ39" s="333">
        <v>18.429</v>
      </c>
      <c r="CR39" s="333">
        <f t="shared" si="25"/>
        <v>18.429</v>
      </c>
      <c r="CS39" s="333">
        <v>19.573</v>
      </c>
      <c r="CT39" s="333">
        <v>19.283</v>
      </c>
      <c r="CU39" s="333">
        <f t="shared" si="26"/>
        <v>19.573</v>
      </c>
      <c r="CV39" s="333">
        <f t="shared" si="27"/>
        <v>18.429</v>
      </c>
      <c r="CW39" s="334">
        <v>5</v>
      </c>
      <c r="CY39" s="344" t="s">
        <v>18</v>
      </c>
      <c r="CZ39" s="188" t="s">
        <v>19</v>
      </c>
      <c r="DA39" s="189">
        <v>20.364</v>
      </c>
      <c r="DB39" s="189">
        <v>18.325</v>
      </c>
      <c r="DC39" s="189">
        <v>20.364</v>
      </c>
      <c r="DD39" s="343">
        <v>5</v>
      </c>
    </row>
    <row r="40" spans="1:108" ht="13.5" thickBot="1">
      <c r="A40" s="209" t="s">
        <v>20</v>
      </c>
      <c r="B40" s="219" t="s">
        <v>84</v>
      </c>
      <c r="C40" s="211">
        <v>25.662</v>
      </c>
      <c r="D40" s="211">
        <v>28.129</v>
      </c>
      <c r="E40" s="211">
        <f t="shared" si="17"/>
        <v>28.129</v>
      </c>
      <c r="F40" s="236">
        <v>5</v>
      </c>
      <c r="H40" s="209" t="s">
        <v>20</v>
      </c>
      <c r="I40" s="219" t="s">
        <v>9</v>
      </c>
      <c r="J40" s="211" t="s">
        <v>93</v>
      </c>
      <c r="K40" s="211" t="s">
        <v>93</v>
      </c>
      <c r="L40" s="211" t="s">
        <v>156</v>
      </c>
      <c r="M40" s="236">
        <v>5</v>
      </c>
      <c r="O40" s="209" t="s">
        <v>20</v>
      </c>
      <c r="P40" s="139" t="s">
        <v>9</v>
      </c>
      <c r="Q40" s="81">
        <v>24.644</v>
      </c>
      <c r="R40" s="210">
        <v>18.41</v>
      </c>
      <c r="S40" s="211">
        <f t="shared" si="19"/>
        <v>24.644</v>
      </c>
      <c r="T40" s="236">
        <v>5</v>
      </c>
      <c r="V40" s="209" t="s">
        <v>20</v>
      </c>
      <c r="W40" s="237" t="s">
        <v>9</v>
      </c>
      <c r="X40" s="215" t="s">
        <v>93</v>
      </c>
      <c r="Y40" s="215" t="s">
        <v>93</v>
      </c>
      <c r="Z40" s="81" t="s">
        <v>156</v>
      </c>
      <c r="AA40" s="236">
        <v>5</v>
      </c>
      <c r="AC40" s="238" t="s">
        <v>20</v>
      </c>
      <c r="AD40" s="239" t="s">
        <v>5</v>
      </c>
      <c r="AE40" s="240" t="s">
        <v>156</v>
      </c>
      <c r="AF40" s="240" t="s">
        <v>156</v>
      </c>
      <c r="AG40" s="240" t="s">
        <v>156</v>
      </c>
      <c r="AH40" s="241">
        <v>5</v>
      </c>
      <c r="AJ40" s="216" t="s">
        <v>20</v>
      </c>
      <c r="AK40" s="210" t="s">
        <v>12</v>
      </c>
      <c r="AL40" s="211">
        <v>23.152</v>
      </c>
      <c r="AM40" s="211">
        <v>22.763</v>
      </c>
      <c r="AN40" s="211">
        <f t="shared" si="21"/>
        <v>23.152</v>
      </c>
      <c r="AO40" s="236">
        <v>5</v>
      </c>
      <c r="AQ40" s="242" t="s">
        <v>20</v>
      </c>
      <c r="AR40" s="220" t="s">
        <v>185</v>
      </c>
      <c r="AS40" s="81" t="s">
        <v>93</v>
      </c>
      <c r="AT40" s="81" t="s">
        <v>93</v>
      </c>
      <c r="AU40" s="81" t="s">
        <v>156</v>
      </c>
      <c r="AV40" s="221">
        <v>5</v>
      </c>
      <c r="AX40" s="242" t="s">
        <v>20</v>
      </c>
      <c r="AY40" s="98" t="s">
        <v>188</v>
      </c>
      <c r="AZ40" s="218">
        <v>19.51</v>
      </c>
      <c r="BA40" s="218">
        <v>17.812</v>
      </c>
      <c r="BB40" s="155">
        <f t="shared" si="29"/>
        <v>19.51</v>
      </c>
      <c r="BC40" s="221">
        <v>5</v>
      </c>
      <c r="BE40" s="242" t="s">
        <v>20</v>
      </c>
      <c r="BF40" s="254" t="s">
        <v>9</v>
      </c>
      <c r="BG40" s="89" t="s">
        <v>93</v>
      </c>
      <c r="BH40" s="256" t="s">
        <v>93</v>
      </c>
      <c r="BI40" s="89" t="s">
        <v>156</v>
      </c>
      <c r="BJ40" s="221">
        <v>5</v>
      </c>
      <c r="BL40" s="242" t="s">
        <v>20</v>
      </c>
      <c r="BM40" s="254" t="s">
        <v>21</v>
      </c>
      <c r="BN40" s="89" t="s">
        <v>156</v>
      </c>
      <c r="BO40" s="89" t="s">
        <v>156</v>
      </c>
      <c r="BP40" s="89" t="s">
        <v>156</v>
      </c>
      <c r="BQ40" s="221">
        <v>5</v>
      </c>
      <c r="BS40" s="287" t="s">
        <v>20</v>
      </c>
      <c r="BT40" s="289" t="s">
        <v>5</v>
      </c>
      <c r="BU40" s="290" t="s">
        <v>156</v>
      </c>
      <c r="BV40" s="290">
        <v>17.804</v>
      </c>
      <c r="BW40" s="290" t="s">
        <v>156</v>
      </c>
      <c r="BX40" s="288">
        <v>5</v>
      </c>
      <c r="BZ40" s="242" t="s">
        <v>20</v>
      </c>
      <c r="CA40" s="294" t="s">
        <v>12</v>
      </c>
      <c r="CB40" s="293" t="s">
        <v>156</v>
      </c>
      <c r="CC40" s="293" t="s">
        <v>156</v>
      </c>
      <c r="CD40" s="293" t="s">
        <v>156</v>
      </c>
      <c r="CE40" s="221">
        <v>5</v>
      </c>
      <c r="CG40" s="287" t="s">
        <v>20</v>
      </c>
      <c r="CH40" s="298" t="s">
        <v>5</v>
      </c>
      <c r="CI40" s="299">
        <v>32.928</v>
      </c>
      <c r="CJ40" s="299">
        <v>33.92</v>
      </c>
      <c r="CK40" s="299">
        <f t="shared" si="24"/>
        <v>33.92</v>
      </c>
      <c r="CL40" s="288">
        <v>5</v>
      </c>
      <c r="CN40" s="336" t="s">
        <v>20</v>
      </c>
      <c r="CO40" s="335" t="s">
        <v>84</v>
      </c>
      <c r="CP40" s="329">
        <v>19.766</v>
      </c>
      <c r="CQ40" s="329">
        <v>20.053</v>
      </c>
      <c r="CR40" s="329">
        <f t="shared" si="25"/>
        <v>20.053</v>
      </c>
      <c r="CS40" s="329" t="s">
        <v>156</v>
      </c>
      <c r="CT40" s="329" t="s">
        <v>156</v>
      </c>
      <c r="CU40" s="329" t="s">
        <v>156</v>
      </c>
      <c r="CV40" s="329">
        <v>20.053</v>
      </c>
      <c r="CW40" s="330">
        <v>5</v>
      </c>
      <c r="CY40" s="345" t="s">
        <v>20</v>
      </c>
      <c r="CZ40" s="210" t="s">
        <v>6</v>
      </c>
      <c r="DA40" s="211">
        <v>26.192</v>
      </c>
      <c r="DB40" s="211">
        <v>22.616</v>
      </c>
      <c r="DC40" s="211">
        <v>26.192</v>
      </c>
      <c r="DD40" s="330">
        <v>5</v>
      </c>
    </row>
    <row r="41" ht="12.75">
      <c r="M41" s="183"/>
    </row>
    <row r="42" spans="13:69" ht="12.75">
      <c r="M42" s="183"/>
      <c r="N42" s="222"/>
      <c r="AA42" s="183"/>
      <c r="AH42" s="183"/>
      <c r="AQ42" s="223"/>
      <c r="BC42" s="222"/>
      <c r="BL42" s="183"/>
      <c r="BN42" s="183"/>
      <c r="BO42" s="183"/>
      <c r="BP42" s="183"/>
      <c r="BQ42" s="222"/>
    </row>
    <row r="43" spans="13:103" ht="12.75">
      <c r="M43" s="183"/>
      <c r="N43" s="222"/>
      <c r="AA43" s="183"/>
      <c r="AH43" s="183"/>
      <c r="AI43" s="223"/>
      <c r="AO43" s="183"/>
      <c r="AP43" s="223"/>
      <c r="BD43" s="222"/>
      <c r="BK43" s="222"/>
      <c r="BL43" s="183"/>
      <c r="BN43" s="183"/>
      <c r="BO43" s="183"/>
      <c r="BP43" s="183"/>
      <c r="BR43" s="222"/>
      <c r="BS43" s="183"/>
      <c r="BY43" s="222"/>
      <c r="BZ43" s="183"/>
      <c r="CF43" s="222"/>
      <c r="CG43" s="183"/>
      <c r="CL43" s="223"/>
      <c r="CM43" s="223"/>
      <c r="CY43" s="183"/>
    </row>
    <row r="44" spans="13:91" ht="12.75">
      <c r="M44" s="183"/>
      <c r="N44" s="222"/>
      <c r="AA44" s="183"/>
      <c r="AH44" s="183"/>
      <c r="AI44" s="223"/>
      <c r="AO44" s="183"/>
      <c r="AP44" s="223"/>
      <c r="BD44" s="222"/>
      <c r="BK44" s="222"/>
      <c r="BL44" s="183"/>
      <c r="BN44" s="183"/>
      <c r="BO44" s="183"/>
      <c r="BP44" s="183"/>
      <c r="BR44" s="222"/>
      <c r="BY44" s="222"/>
      <c r="BZ44" s="183"/>
      <c r="CF44" s="222"/>
      <c r="CG44" s="183"/>
      <c r="CL44" s="223"/>
      <c r="CM44" s="223"/>
    </row>
    <row r="45" spans="13:91" ht="12.75">
      <c r="M45" s="183"/>
      <c r="N45" s="222"/>
      <c r="AA45" s="183"/>
      <c r="AH45" s="183"/>
      <c r="AI45" s="223"/>
      <c r="AO45" s="183"/>
      <c r="AP45" s="223"/>
      <c r="BD45" s="222"/>
      <c r="BK45" s="222"/>
      <c r="BL45" s="183"/>
      <c r="BN45" s="183"/>
      <c r="BO45" s="183"/>
      <c r="BP45" s="183"/>
      <c r="BR45" s="222"/>
      <c r="BY45" s="222"/>
      <c r="BZ45" s="183"/>
      <c r="CF45" s="222"/>
      <c r="CG45" s="183"/>
      <c r="CL45" s="223"/>
      <c r="CM45" s="223"/>
    </row>
    <row r="46" spans="13:91" ht="12.75">
      <c r="M46" s="183"/>
      <c r="N46" s="222"/>
      <c r="AA46" s="183"/>
      <c r="AH46" s="183"/>
      <c r="AI46" s="223"/>
      <c r="AO46" s="183"/>
      <c r="AP46" s="223"/>
      <c r="BD46" s="222"/>
      <c r="BK46" s="222"/>
      <c r="BL46" s="183"/>
      <c r="BN46" s="183"/>
      <c r="BO46" s="183"/>
      <c r="BP46" s="183"/>
      <c r="BR46" s="222"/>
      <c r="BY46" s="222"/>
      <c r="BZ46" s="183"/>
      <c r="CF46" s="222"/>
      <c r="CG46" s="183"/>
      <c r="CL46" s="223"/>
      <c r="CM46" s="223"/>
    </row>
    <row r="47" spans="13:91" ht="12.75">
      <c r="M47" s="183"/>
      <c r="N47" s="222"/>
      <c r="AA47" s="183"/>
      <c r="AH47" s="183"/>
      <c r="AI47" s="223"/>
      <c r="AO47" s="183"/>
      <c r="AP47" s="223"/>
      <c r="BD47" s="222"/>
      <c r="BK47" s="222"/>
      <c r="BL47" s="183"/>
      <c r="BN47" s="183"/>
      <c r="BO47" s="183"/>
      <c r="BP47" s="183"/>
      <c r="BR47" s="222"/>
      <c r="BY47" s="222"/>
      <c r="BZ47" s="183"/>
      <c r="CF47" s="222"/>
      <c r="CG47" s="183"/>
      <c r="CL47" s="223"/>
      <c r="CM47" s="223"/>
    </row>
    <row r="48" spans="13:91" ht="12.75">
      <c r="M48" s="183"/>
      <c r="N48" s="222"/>
      <c r="AA48" s="183"/>
      <c r="AH48" s="183"/>
      <c r="AI48" s="223"/>
      <c r="AO48" s="183"/>
      <c r="AP48" s="223"/>
      <c r="BD48" s="222"/>
      <c r="BK48" s="222"/>
      <c r="BL48" s="183"/>
      <c r="BN48" s="183"/>
      <c r="BO48" s="183"/>
      <c r="BP48" s="183"/>
      <c r="BR48" s="222"/>
      <c r="BY48" s="222"/>
      <c r="BZ48" s="183"/>
      <c r="CF48" s="222"/>
      <c r="CG48" s="183"/>
      <c r="CL48" s="223"/>
      <c r="CM48" s="223"/>
    </row>
    <row r="49" spans="13:91" ht="12.75">
      <c r="M49" s="183"/>
      <c r="N49" s="222"/>
      <c r="AA49" s="183"/>
      <c r="AH49" s="183"/>
      <c r="AI49" s="223"/>
      <c r="AO49" s="183"/>
      <c r="AP49" s="223"/>
      <c r="BD49" s="222"/>
      <c r="BK49" s="222"/>
      <c r="BL49" s="183"/>
      <c r="BN49" s="183"/>
      <c r="BO49" s="183"/>
      <c r="BP49" s="183"/>
      <c r="BR49" s="222"/>
      <c r="BY49" s="222"/>
      <c r="BZ49" s="183"/>
      <c r="CF49" s="222"/>
      <c r="CG49" s="183"/>
      <c r="CL49" s="223"/>
      <c r="CM49" s="223"/>
    </row>
    <row r="50" spans="13:91" ht="12.75">
      <c r="M50" s="183"/>
      <c r="N50" s="222"/>
      <c r="AA50" s="183"/>
      <c r="BC50" s="222"/>
      <c r="BD50" s="222"/>
      <c r="BJ50" s="222"/>
      <c r="BK50" s="222"/>
      <c r="BL50" s="183"/>
      <c r="BN50" s="183"/>
      <c r="BO50" s="183"/>
      <c r="BP50" s="183"/>
      <c r="BR50" s="222"/>
      <c r="BY50" s="222"/>
      <c r="BZ50" s="183"/>
      <c r="CF50" s="222"/>
      <c r="CG50" s="183"/>
      <c r="CL50" s="223"/>
      <c r="CM50" s="223"/>
    </row>
    <row r="51" spans="13:91" ht="12.75">
      <c r="M51" s="183"/>
      <c r="N51" s="222"/>
      <c r="AA51" s="183"/>
      <c r="AH51" s="183"/>
      <c r="AI51" s="222"/>
      <c r="AO51" s="183"/>
      <c r="AP51" s="222"/>
      <c r="BC51" s="222"/>
      <c r="BD51" s="222"/>
      <c r="BK51" s="222"/>
      <c r="BL51" s="183"/>
      <c r="BN51" s="183"/>
      <c r="BO51" s="183"/>
      <c r="BP51" s="183"/>
      <c r="BR51" s="222"/>
      <c r="BY51" s="222"/>
      <c r="BZ51" s="183"/>
      <c r="CF51" s="222"/>
      <c r="CG51" s="183"/>
      <c r="CL51" s="223"/>
      <c r="CM51" s="223"/>
    </row>
    <row r="52" spans="13:102" ht="12.75">
      <c r="M52" s="183"/>
      <c r="N52" s="222"/>
      <c r="AA52" s="183"/>
      <c r="AI52" s="222"/>
      <c r="AP52" s="222"/>
      <c r="BJ52" s="223"/>
      <c r="BK52" s="223"/>
      <c r="BL52" s="183"/>
      <c r="BN52" s="183"/>
      <c r="BO52" s="183"/>
      <c r="BP52" s="183"/>
      <c r="BQ52" s="223"/>
      <c r="BR52" s="223"/>
      <c r="BX52" s="223"/>
      <c r="BY52" s="223"/>
      <c r="BZ52" s="223"/>
      <c r="CE52" s="223"/>
      <c r="CF52" s="223"/>
      <c r="CG52" s="223"/>
      <c r="CL52" s="223"/>
      <c r="CM52" s="223"/>
      <c r="CX52" s="223"/>
    </row>
    <row r="53" spans="13:102" ht="12.75">
      <c r="M53" s="183"/>
      <c r="N53" s="222"/>
      <c r="AA53" s="183"/>
      <c r="AI53" s="222"/>
      <c r="AP53" s="222"/>
      <c r="BJ53" s="223"/>
      <c r="BK53" s="223"/>
      <c r="BL53" s="183"/>
      <c r="BN53" s="183"/>
      <c r="BO53" s="183"/>
      <c r="BP53" s="183"/>
      <c r="BQ53" s="223"/>
      <c r="BR53" s="223"/>
      <c r="BX53" s="223"/>
      <c r="BY53" s="223"/>
      <c r="BZ53" s="223"/>
      <c r="CE53" s="223"/>
      <c r="CF53" s="223"/>
      <c r="CG53" s="223"/>
      <c r="CL53" s="223"/>
      <c r="CM53" s="223"/>
      <c r="CX53" s="223"/>
    </row>
    <row r="54" spans="13:102" ht="12.75">
      <c r="M54" s="183"/>
      <c r="N54" s="222"/>
      <c r="AA54" s="183"/>
      <c r="AI54" s="222"/>
      <c r="AP54" s="222"/>
      <c r="BJ54" s="223"/>
      <c r="BK54" s="223"/>
      <c r="BL54" s="183"/>
      <c r="BN54" s="183"/>
      <c r="BO54" s="183"/>
      <c r="BP54" s="183"/>
      <c r="BQ54" s="223"/>
      <c r="BR54" s="223"/>
      <c r="BX54" s="223"/>
      <c r="BY54" s="223"/>
      <c r="BZ54" s="223"/>
      <c r="CE54" s="223"/>
      <c r="CF54" s="223"/>
      <c r="CG54" s="223"/>
      <c r="CL54" s="223"/>
      <c r="CM54" s="223"/>
      <c r="CX54" s="223"/>
    </row>
    <row r="55" spans="6:102" ht="12.75">
      <c r="F55" s="247"/>
      <c r="G55" s="246"/>
      <c r="M55" s="183"/>
      <c r="N55" s="222"/>
      <c r="AA55" s="183"/>
      <c r="AI55" s="222"/>
      <c r="AP55" s="222"/>
      <c r="BJ55" s="223"/>
      <c r="BK55" s="223"/>
      <c r="BL55" s="183"/>
      <c r="BN55" s="183"/>
      <c r="BO55" s="183"/>
      <c r="BP55" s="183"/>
      <c r="BQ55" s="223"/>
      <c r="BR55" s="223"/>
      <c r="BX55" s="223"/>
      <c r="BY55" s="223"/>
      <c r="BZ55" s="223"/>
      <c r="CE55" s="223"/>
      <c r="CF55" s="223"/>
      <c r="CG55" s="223"/>
      <c r="CL55" s="223"/>
      <c r="CM55" s="223"/>
      <c r="CX55" s="223"/>
    </row>
    <row r="56" spans="6:102" ht="12.75">
      <c r="F56" s="247"/>
      <c r="G56" s="246"/>
      <c r="M56" s="183"/>
      <c r="N56" s="222"/>
      <c r="AA56" s="183"/>
      <c r="AI56" s="222"/>
      <c r="AP56" s="222"/>
      <c r="BJ56" s="223"/>
      <c r="BK56" s="223"/>
      <c r="BL56" s="183"/>
      <c r="BN56" s="183"/>
      <c r="BO56" s="183"/>
      <c r="BP56" s="183"/>
      <c r="BQ56" s="223"/>
      <c r="BR56" s="223"/>
      <c r="BX56" s="223"/>
      <c r="BY56" s="223"/>
      <c r="BZ56" s="223"/>
      <c r="CE56" s="223"/>
      <c r="CF56" s="223"/>
      <c r="CG56" s="223"/>
      <c r="CL56" s="223"/>
      <c r="CM56" s="223"/>
      <c r="CX56" s="223"/>
    </row>
    <row r="57" spans="6:102" ht="12.75">
      <c r="F57" s="247"/>
      <c r="G57" s="247"/>
      <c r="M57" s="183"/>
      <c r="N57" s="222"/>
      <c r="T57" s="137"/>
      <c r="U57" s="138"/>
      <c r="AA57" s="183"/>
      <c r="AI57" s="222"/>
      <c r="AP57" s="222"/>
      <c r="BJ57" s="223"/>
      <c r="BK57" s="223"/>
      <c r="BL57" s="183"/>
      <c r="BN57" s="183"/>
      <c r="BO57" s="183"/>
      <c r="BP57" s="183"/>
      <c r="BQ57" s="223"/>
      <c r="BR57" s="223"/>
      <c r="BX57" s="223"/>
      <c r="BY57" s="223"/>
      <c r="BZ57" s="223"/>
      <c r="CE57" s="223"/>
      <c r="CF57" s="223"/>
      <c r="CG57" s="223"/>
      <c r="CL57" s="223"/>
      <c r="CM57" s="223"/>
      <c r="CX57" s="223"/>
    </row>
    <row r="58" spans="6:102" ht="12.75">
      <c r="F58" s="247"/>
      <c r="G58" s="247"/>
      <c r="M58" s="183"/>
      <c r="N58" s="222"/>
      <c r="T58" s="137"/>
      <c r="U58" s="138"/>
      <c r="AA58" s="183"/>
      <c r="AI58" s="222"/>
      <c r="AP58" s="222"/>
      <c r="BJ58" s="223"/>
      <c r="BK58" s="223"/>
      <c r="BL58" s="183"/>
      <c r="BN58" s="183"/>
      <c r="BO58" s="183"/>
      <c r="BP58" s="183"/>
      <c r="BQ58" s="223"/>
      <c r="BR58" s="223"/>
      <c r="BX58" s="223"/>
      <c r="BY58" s="223"/>
      <c r="BZ58" s="223"/>
      <c r="CE58" s="223"/>
      <c r="CF58" s="223"/>
      <c r="CG58" s="223"/>
      <c r="CL58" s="223"/>
      <c r="CM58" s="223"/>
      <c r="CX58" s="223"/>
    </row>
    <row r="59" spans="6:102" ht="12.75">
      <c r="F59" s="247"/>
      <c r="G59" s="247"/>
      <c r="M59" s="183"/>
      <c r="N59" s="222"/>
      <c r="T59" s="137"/>
      <c r="U59" s="138"/>
      <c r="AA59" s="183"/>
      <c r="AI59" s="222"/>
      <c r="AP59" s="222"/>
      <c r="BJ59" s="223"/>
      <c r="BK59" s="223"/>
      <c r="BL59" s="183"/>
      <c r="BN59" s="183"/>
      <c r="BO59" s="183"/>
      <c r="BP59" s="183"/>
      <c r="BQ59" s="223"/>
      <c r="BR59" s="223"/>
      <c r="BX59" s="223"/>
      <c r="BY59" s="223"/>
      <c r="BZ59" s="223"/>
      <c r="CE59" s="223"/>
      <c r="CF59" s="223"/>
      <c r="CG59" s="223"/>
      <c r="CL59" s="223"/>
      <c r="CM59" s="223"/>
      <c r="CX59" s="223"/>
    </row>
    <row r="60" spans="6:102" ht="12.75">
      <c r="F60" s="247"/>
      <c r="G60" s="247"/>
      <c r="M60" s="183"/>
      <c r="N60" s="222"/>
      <c r="T60" s="137"/>
      <c r="U60" s="138"/>
      <c r="AA60" s="183"/>
      <c r="AI60" s="222"/>
      <c r="AP60" s="222"/>
      <c r="BJ60" s="223"/>
      <c r="BK60" s="223"/>
      <c r="BL60" s="183"/>
      <c r="BN60" s="183"/>
      <c r="BO60" s="183"/>
      <c r="BP60" s="183"/>
      <c r="BQ60" s="223"/>
      <c r="BR60" s="223"/>
      <c r="BX60" s="223"/>
      <c r="BY60" s="223"/>
      <c r="BZ60" s="223"/>
      <c r="CE60" s="223"/>
      <c r="CF60" s="223"/>
      <c r="CG60" s="223"/>
      <c r="CL60" s="223"/>
      <c r="CM60" s="223"/>
      <c r="CX60" s="223"/>
    </row>
    <row r="61" spans="6:102" ht="12.75">
      <c r="F61" s="247"/>
      <c r="G61" s="247"/>
      <c r="M61" s="183"/>
      <c r="N61" s="222"/>
      <c r="T61" s="137"/>
      <c r="U61" s="138"/>
      <c r="AA61" s="183"/>
      <c r="AI61" s="222"/>
      <c r="AP61" s="222"/>
      <c r="BJ61" s="223"/>
      <c r="BK61" s="223"/>
      <c r="BL61" s="183"/>
      <c r="BN61" s="183"/>
      <c r="BO61" s="183"/>
      <c r="BP61" s="183"/>
      <c r="BQ61" s="223"/>
      <c r="BR61" s="223"/>
      <c r="BX61" s="223"/>
      <c r="BY61" s="223"/>
      <c r="BZ61" s="223"/>
      <c r="CE61" s="223"/>
      <c r="CF61" s="223"/>
      <c r="CG61" s="223"/>
      <c r="CL61" s="223"/>
      <c r="CM61" s="223"/>
      <c r="CX61" s="223"/>
    </row>
    <row r="62" spans="6:102" ht="12.75">
      <c r="F62" s="247"/>
      <c r="G62" s="246"/>
      <c r="M62" s="183"/>
      <c r="N62" s="222"/>
      <c r="T62" s="137"/>
      <c r="U62" s="138"/>
      <c r="AA62" s="183"/>
      <c r="AI62" s="222"/>
      <c r="AP62" s="222"/>
      <c r="BJ62" s="223"/>
      <c r="BK62" s="223"/>
      <c r="BL62" s="183"/>
      <c r="BN62" s="183"/>
      <c r="BO62" s="183"/>
      <c r="BP62" s="183"/>
      <c r="BQ62" s="223"/>
      <c r="BR62" s="223"/>
      <c r="BX62" s="223"/>
      <c r="BY62" s="223"/>
      <c r="BZ62" s="223"/>
      <c r="CE62" s="223"/>
      <c r="CF62" s="223"/>
      <c r="CG62" s="223"/>
      <c r="CL62" s="223"/>
      <c r="CM62" s="223"/>
      <c r="CX62" s="223"/>
    </row>
    <row r="63" spans="6:102" ht="12.75">
      <c r="F63" s="247"/>
      <c r="G63" s="246"/>
      <c r="M63" s="183"/>
      <c r="N63" s="222"/>
      <c r="T63" s="137"/>
      <c r="U63" s="138"/>
      <c r="AA63" s="183"/>
      <c r="AI63" s="222"/>
      <c r="AP63" s="222"/>
      <c r="BJ63" s="223"/>
      <c r="BK63" s="223"/>
      <c r="BL63" s="183"/>
      <c r="BN63" s="183"/>
      <c r="BO63" s="183"/>
      <c r="BP63" s="183"/>
      <c r="BQ63" s="223"/>
      <c r="BR63" s="223"/>
      <c r="BX63" s="223"/>
      <c r="BY63" s="223"/>
      <c r="BZ63" s="223"/>
      <c r="CE63" s="223"/>
      <c r="CF63" s="223"/>
      <c r="CG63" s="223"/>
      <c r="CL63" s="223"/>
      <c r="CM63" s="223"/>
      <c r="CX63" s="223"/>
    </row>
    <row r="64" spans="6:102" ht="12.75">
      <c r="F64" s="247"/>
      <c r="G64" s="246"/>
      <c r="M64" s="183"/>
      <c r="N64" s="222"/>
      <c r="T64" s="137"/>
      <c r="U64" s="138"/>
      <c r="AA64" s="183"/>
      <c r="AI64" s="222"/>
      <c r="AP64" s="222"/>
      <c r="BJ64" s="223"/>
      <c r="BK64" s="223"/>
      <c r="BL64" s="183"/>
      <c r="BN64" s="183"/>
      <c r="BO64" s="183"/>
      <c r="BP64" s="183"/>
      <c r="BQ64" s="223"/>
      <c r="BR64" s="223"/>
      <c r="BX64" s="223"/>
      <c r="BY64" s="223"/>
      <c r="BZ64" s="223"/>
      <c r="CE64" s="223"/>
      <c r="CF64" s="223"/>
      <c r="CG64" s="223"/>
      <c r="CL64" s="223"/>
      <c r="CM64" s="223"/>
      <c r="CX64" s="223"/>
    </row>
    <row r="65" spans="6:102" ht="12.75">
      <c r="F65" s="247"/>
      <c r="G65" s="246"/>
      <c r="M65" s="183"/>
      <c r="N65" s="222"/>
      <c r="T65" s="137"/>
      <c r="U65" s="138"/>
      <c r="AA65" s="183"/>
      <c r="AI65" s="222"/>
      <c r="AP65" s="222"/>
      <c r="BL65" s="183"/>
      <c r="BQ65" s="223"/>
      <c r="BR65" s="223"/>
      <c r="BX65" s="223"/>
      <c r="BY65" s="223"/>
      <c r="BZ65" s="223"/>
      <c r="CA65" s="249"/>
      <c r="CE65" s="223"/>
      <c r="CF65" s="223"/>
      <c r="CG65" s="223"/>
      <c r="CL65" s="223"/>
      <c r="CM65" s="223"/>
      <c r="CX65" s="223"/>
    </row>
    <row r="66" spans="6:102" ht="12.75">
      <c r="F66" s="247"/>
      <c r="G66" s="246"/>
      <c r="I66" s="247"/>
      <c r="J66" s="183"/>
      <c r="K66" s="183"/>
      <c r="L66" s="183"/>
      <c r="M66" s="183"/>
      <c r="N66" s="222"/>
      <c r="T66" s="137"/>
      <c r="U66" s="138"/>
      <c r="AA66" s="183"/>
      <c r="AI66" s="222"/>
      <c r="AP66" s="222"/>
      <c r="BL66" s="183"/>
      <c r="BQ66" s="223"/>
      <c r="BR66" s="223"/>
      <c r="BX66" s="223"/>
      <c r="BY66" s="223"/>
      <c r="BZ66" s="223"/>
      <c r="CA66" s="249"/>
      <c r="CE66" s="223"/>
      <c r="CF66" s="223"/>
      <c r="CG66" s="223"/>
      <c r="CL66" s="223"/>
      <c r="CM66" s="223"/>
      <c r="CX66" s="223"/>
    </row>
    <row r="67" spans="6:107" ht="12.75">
      <c r="F67" s="247"/>
      <c r="G67" s="246"/>
      <c r="I67" s="247"/>
      <c r="M67" s="183"/>
      <c r="N67" s="222"/>
      <c r="T67" s="137"/>
      <c r="U67" s="138"/>
      <c r="AA67" s="183"/>
      <c r="AI67" s="222"/>
      <c r="AP67" s="222"/>
      <c r="BL67" s="183"/>
      <c r="BQ67" s="223"/>
      <c r="BR67" s="223"/>
      <c r="CA67" s="249"/>
      <c r="CE67" s="223"/>
      <c r="CF67" s="223"/>
      <c r="CG67" s="223"/>
      <c r="CL67" s="223"/>
      <c r="CM67" s="223"/>
      <c r="CX67" s="223"/>
      <c r="CZ67" s="223"/>
      <c r="DC67" s="183"/>
    </row>
    <row r="68" spans="1:107" ht="12.75">
      <c r="A68" s="248"/>
      <c r="F68" s="247"/>
      <c r="G68" s="246"/>
      <c r="H68" s="247"/>
      <c r="I68" s="247"/>
      <c r="M68" s="183"/>
      <c r="N68" s="222"/>
      <c r="T68" s="137"/>
      <c r="U68" s="138"/>
      <c r="AA68" s="183"/>
      <c r="AI68" s="222"/>
      <c r="AP68" s="222"/>
      <c r="BJ68" s="223"/>
      <c r="BL68" s="183"/>
      <c r="BQ68" s="223"/>
      <c r="BR68" s="223"/>
      <c r="BX68" s="223"/>
      <c r="BZ68" s="183"/>
      <c r="CA68" s="249"/>
      <c r="CF68" s="222"/>
      <c r="CG68" s="223"/>
      <c r="CH68" s="223"/>
      <c r="CJ68" s="183"/>
      <c r="CK68" s="249"/>
      <c r="CN68" s="323"/>
      <c r="CO68" s="323"/>
      <c r="CP68" s="324"/>
      <c r="CQ68" s="324"/>
      <c r="CR68" s="324"/>
      <c r="CS68" s="324"/>
      <c r="CT68" s="324"/>
      <c r="CU68" s="324"/>
      <c r="CV68" s="324"/>
      <c r="CW68" s="322"/>
      <c r="CX68" s="222"/>
      <c r="CZ68" s="223"/>
      <c r="DC68" s="183"/>
    </row>
    <row r="69" spans="6:103" ht="12.75">
      <c r="F69" s="247"/>
      <c r="G69" s="246"/>
      <c r="H69" s="247"/>
      <c r="I69" s="247"/>
      <c r="M69" s="183"/>
      <c r="N69" s="222"/>
      <c r="T69" s="137"/>
      <c r="U69" s="138"/>
      <c r="AA69" s="183"/>
      <c r="AF69" s="183"/>
      <c r="AG69" s="183"/>
      <c r="AH69" s="183"/>
      <c r="AI69" s="222"/>
      <c r="AP69" s="222"/>
      <c r="AQ69" s="222"/>
      <c r="AV69" s="183"/>
      <c r="BJ69" s="223"/>
      <c r="BK69" s="223"/>
      <c r="BL69" s="183"/>
      <c r="BR69" s="223"/>
      <c r="BX69" s="223"/>
      <c r="BY69" s="223"/>
      <c r="BZ69" s="183"/>
      <c r="CA69" s="249"/>
      <c r="CE69" s="223"/>
      <c r="CG69" s="183"/>
      <c r="CH69" s="223"/>
      <c r="CJ69" s="183"/>
      <c r="CK69" s="222"/>
      <c r="CL69" s="223"/>
      <c r="CY69" s="183"/>
    </row>
    <row r="70" spans="6:108" ht="12.75">
      <c r="F70" s="247"/>
      <c r="G70" s="246"/>
      <c r="H70" s="247"/>
      <c r="M70" s="183"/>
      <c r="T70" s="137"/>
      <c r="U70" s="138"/>
      <c r="AA70" s="183"/>
      <c r="AH70" s="183"/>
      <c r="AO70" s="183"/>
      <c r="AP70" s="222"/>
      <c r="AQ70" s="222"/>
      <c r="AV70" s="183"/>
      <c r="BK70" s="223"/>
      <c r="BL70" s="183"/>
      <c r="BR70" s="223"/>
      <c r="BS70" s="223"/>
      <c r="BX70" s="246"/>
      <c r="BY70" s="78"/>
      <c r="BZ70" s="223"/>
      <c r="CA70" s="249"/>
      <c r="CE70" s="223"/>
      <c r="CF70" s="223"/>
      <c r="CG70" s="78"/>
      <c r="CH70" s="223"/>
      <c r="CK70" s="222"/>
      <c r="CL70" s="223"/>
      <c r="CM70" s="223"/>
      <c r="CX70" s="223"/>
      <c r="CY70" s="183"/>
      <c r="DD70" s="223"/>
    </row>
    <row r="71" spans="6:109" ht="12.75">
      <c r="F71" s="246"/>
      <c r="G71" s="247"/>
      <c r="H71" s="246"/>
      <c r="M71" s="183"/>
      <c r="T71" s="137"/>
      <c r="U71" s="138"/>
      <c r="AA71" s="183"/>
      <c r="AH71" s="183"/>
      <c r="AO71" s="183"/>
      <c r="AP71" s="222"/>
      <c r="AQ71" s="222"/>
      <c r="AV71" s="183"/>
      <c r="BK71" s="223"/>
      <c r="BR71" s="223"/>
      <c r="BS71" s="223"/>
      <c r="BX71" s="245"/>
      <c r="BY71" s="246"/>
      <c r="BZ71" s="223"/>
      <c r="CF71" s="223"/>
      <c r="CG71" s="78"/>
      <c r="CH71" s="223"/>
      <c r="CK71" s="222"/>
      <c r="CL71" s="223"/>
      <c r="CM71" s="223"/>
      <c r="CX71" s="223"/>
      <c r="DD71" s="223"/>
      <c r="DE71" s="223"/>
    </row>
    <row r="72" spans="6:109" ht="12.75">
      <c r="F72" s="246"/>
      <c r="G72" s="246"/>
      <c r="M72" s="183"/>
      <c r="T72" s="137"/>
      <c r="U72" s="138"/>
      <c r="AA72" s="183"/>
      <c r="AH72" s="183"/>
      <c r="AO72" s="183"/>
      <c r="AP72" s="222"/>
      <c r="AQ72" s="222"/>
      <c r="AV72" s="183"/>
      <c r="BK72" s="223"/>
      <c r="BR72" s="223"/>
      <c r="BS72" s="223"/>
      <c r="BX72" s="245"/>
      <c r="BY72" s="246"/>
      <c r="BZ72" s="249"/>
      <c r="CF72" s="223"/>
      <c r="CG72" s="78"/>
      <c r="CH72" s="223"/>
      <c r="CK72" s="183"/>
      <c r="CL72" s="223"/>
      <c r="CM72" s="223"/>
      <c r="CX72" s="223"/>
      <c r="DD72" s="223"/>
      <c r="DE72" s="223"/>
    </row>
    <row r="73" spans="6:109" ht="12.75">
      <c r="F73" s="246"/>
      <c r="G73" s="246"/>
      <c r="M73" s="183"/>
      <c r="T73" s="137"/>
      <c r="U73" s="138"/>
      <c r="AA73" s="183"/>
      <c r="AH73" s="183"/>
      <c r="AO73" s="183"/>
      <c r="AP73" s="222"/>
      <c r="AQ73" s="222"/>
      <c r="AV73" s="183"/>
      <c r="BK73" s="223"/>
      <c r="BR73" s="223"/>
      <c r="BS73" s="183"/>
      <c r="BX73" s="245"/>
      <c r="BY73" s="246"/>
      <c r="BZ73" s="249"/>
      <c r="CF73" s="223"/>
      <c r="CG73" s="223"/>
      <c r="CH73" s="223"/>
      <c r="CK73" s="183"/>
      <c r="CL73" s="223"/>
      <c r="CM73" s="223"/>
      <c r="CX73" s="223"/>
      <c r="DD73" s="223"/>
      <c r="DE73" s="223"/>
    </row>
    <row r="74" spans="6:109" ht="12.75">
      <c r="F74" s="246"/>
      <c r="G74" s="246"/>
      <c r="M74" s="183"/>
      <c r="T74" s="137"/>
      <c r="U74" s="138"/>
      <c r="AA74" s="183"/>
      <c r="AH74" s="183"/>
      <c r="AO74" s="183"/>
      <c r="AP74" s="222"/>
      <c r="AQ74" s="222"/>
      <c r="AV74" s="183"/>
      <c r="BK74" s="223"/>
      <c r="BR74" s="223"/>
      <c r="BS74" s="183"/>
      <c r="BX74" s="245"/>
      <c r="BY74" s="246"/>
      <c r="BZ74" s="249"/>
      <c r="CF74" s="223"/>
      <c r="CG74" s="223"/>
      <c r="CH74" s="223"/>
      <c r="CK74" s="183"/>
      <c r="CL74" s="223"/>
      <c r="CM74" s="223"/>
      <c r="CX74" s="223"/>
      <c r="DD74" s="223"/>
      <c r="DE74" s="223"/>
    </row>
    <row r="75" spans="6:109" ht="12.75">
      <c r="F75" s="246"/>
      <c r="G75" s="246"/>
      <c r="M75" s="183"/>
      <c r="T75" s="137"/>
      <c r="U75" s="138"/>
      <c r="AA75" s="183"/>
      <c r="AH75" s="183"/>
      <c r="AO75" s="183"/>
      <c r="AP75" s="222"/>
      <c r="AV75" s="183"/>
      <c r="BK75" s="223"/>
      <c r="BR75" s="223"/>
      <c r="BS75" s="183"/>
      <c r="BX75" s="245"/>
      <c r="BY75" s="246"/>
      <c r="BZ75" s="249"/>
      <c r="CF75" s="223"/>
      <c r="CG75" s="223"/>
      <c r="CH75" s="223"/>
      <c r="CK75" s="183"/>
      <c r="CL75" s="223"/>
      <c r="CM75" s="223"/>
      <c r="CX75" s="223"/>
      <c r="DD75" s="223"/>
      <c r="DE75" s="223"/>
    </row>
    <row r="76" spans="6:109" ht="12.75">
      <c r="F76" s="246"/>
      <c r="G76" s="246"/>
      <c r="M76" s="183"/>
      <c r="T76" s="137"/>
      <c r="U76" s="138"/>
      <c r="AA76" s="183"/>
      <c r="AH76" s="183"/>
      <c r="AO76" s="183"/>
      <c r="AP76" s="222"/>
      <c r="AV76" s="183"/>
      <c r="BK76" s="223"/>
      <c r="BR76" s="223"/>
      <c r="BS76" s="183"/>
      <c r="BX76" s="245"/>
      <c r="BY76" s="246"/>
      <c r="BZ76" s="249"/>
      <c r="CF76" s="223"/>
      <c r="CG76" s="183"/>
      <c r="CH76" s="223"/>
      <c r="CK76" s="183"/>
      <c r="CL76" s="223"/>
      <c r="CM76" s="223"/>
      <c r="CX76" s="223"/>
      <c r="DD76" s="223"/>
      <c r="DE76" s="223"/>
    </row>
    <row r="77" spans="6:109" ht="12.75">
      <c r="F77" s="246"/>
      <c r="G77" s="247"/>
      <c r="T77" s="137"/>
      <c r="U77" s="138"/>
      <c r="AA77" s="183"/>
      <c r="AH77" s="183"/>
      <c r="AO77" s="183"/>
      <c r="AP77" s="222"/>
      <c r="AV77" s="183"/>
      <c r="BK77" s="223"/>
      <c r="BR77" s="223"/>
      <c r="BS77" s="183"/>
      <c r="BX77" s="245"/>
      <c r="BY77" s="246"/>
      <c r="BZ77" s="249"/>
      <c r="CF77" s="223"/>
      <c r="CG77" s="183"/>
      <c r="CH77" s="223"/>
      <c r="CK77" s="183"/>
      <c r="CL77" s="223"/>
      <c r="CM77" s="223"/>
      <c r="CX77" s="223"/>
      <c r="DD77" s="223"/>
      <c r="DE77" s="223"/>
    </row>
    <row r="78" spans="1:109" ht="12.75">
      <c r="A78" s="248"/>
      <c r="F78" s="246"/>
      <c r="G78" s="247"/>
      <c r="T78" s="137"/>
      <c r="U78" s="138"/>
      <c r="AH78" s="183"/>
      <c r="AO78" s="183"/>
      <c r="AV78" s="183"/>
      <c r="BJ78" s="222"/>
      <c r="BQ78" s="222"/>
      <c r="BS78" s="183"/>
      <c r="BX78" s="245"/>
      <c r="BY78" s="246"/>
      <c r="CE78" s="222"/>
      <c r="CG78" s="183"/>
      <c r="CH78" s="223"/>
      <c r="CK78" s="183"/>
      <c r="DD78" s="223"/>
      <c r="DE78" s="223"/>
    </row>
    <row r="79" spans="1:109" ht="12.75">
      <c r="A79" s="248"/>
      <c r="F79" s="246"/>
      <c r="G79" s="246"/>
      <c r="T79" s="137"/>
      <c r="U79" s="138"/>
      <c r="AH79" s="183"/>
      <c r="AO79" s="183"/>
      <c r="AV79" s="183"/>
      <c r="BJ79" s="222"/>
      <c r="BQ79" s="222"/>
      <c r="BX79" s="222"/>
      <c r="CE79" s="222"/>
      <c r="CG79" s="183"/>
      <c r="CH79" s="223"/>
      <c r="CK79" s="183"/>
      <c r="DD79" s="223"/>
      <c r="DE79" s="223"/>
    </row>
    <row r="80" spans="1:109" ht="12.75">
      <c r="A80" s="248"/>
      <c r="T80" s="137"/>
      <c r="U80" s="138"/>
      <c r="AH80" s="183"/>
      <c r="AO80" s="183"/>
      <c r="BJ80" s="222"/>
      <c r="BQ80" s="222"/>
      <c r="BX80" s="222"/>
      <c r="CE80" s="222"/>
      <c r="CG80" s="183"/>
      <c r="CH80" s="223"/>
      <c r="CK80" s="183"/>
      <c r="DD80" s="223"/>
      <c r="DE80" s="223"/>
    </row>
    <row r="81" spans="1:108" ht="12.75">
      <c r="A81" s="248"/>
      <c r="AO81" s="183"/>
      <c r="BK81" s="222"/>
      <c r="BR81" s="222"/>
      <c r="BY81" s="222"/>
      <c r="CF81" s="222"/>
      <c r="CH81" s="223"/>
      <c r="CK81" s="183"/>
      <c r="CL81" s="222"/>
      <c r="CM81" s="222"/>
      <c r="CX81" s="222"/>
      <c r="DD81" s="222"/>
    </row>
    <row r="82" spans="41:108" ht="12.75">
      <c r="AO82" s="183"/>
      <c r="BK82" s="222"/>
      <c r="BR82" s="222"/>
      <c r="BY82" s="222"/>
      <c r="CF82" s="222"/>
      <c r="CH82" s="223"/>
      <c r="CK82" s="183"/>
      <c r="CL82" s="222"/>
      <c r="CM82" s="222"/>
      <c r="CX82" s="222"/>
      <c r="DD82" s="222"/>
    </row>
    <row r="83" spans="41:108" ht="12.75">
      <c r="AO83" s="183"/>
      <c r="BK83" s="222"/>
      <c r="BR83" s="222"/>
      <c r="BY83" s="222"/>
      <c r="CF83" s="222"/>
      <c r="CH83" s="223"/>
      <c r="CK83" s="183"/>
      <c r="CL83" s="222"/>
      <c r="CM83" s="222"/>
      <c r="CX83" s="222"/>
      <c r="DD83" s="222"/>
    </row>
    <row r="84" spans="41:108" ht="12.75">
      <c r="AO84" s="183"/>
      <c r="BK84" s="222"/>
      <c r="BR84" s="222"/>
      <c r="BY84" s="222"/>
      <c r="CF84" s="222"/>
      <c r="CH84" s="223"/>
      <c r="CK84" s="183"/>
      <c r="CL84" s="222"/>
      <c r="CM84" s="222"/>
      <c r="CX84" s="222"/>
      <c r="DD84" s="222"/>
    </row>
    <row r="85" spans="41:108" ht="12.75">
      <c r="AO85" s="183"/>
      <c r="BK85" s="222"/>
      <c r="BR85" s="222"/>
      <c r="BY85" s="222"/>
      <c r="CF85" s="222"/>
      <c r="CH85" s="223"/>
      <c r="CK85" s="183"/>
      <c r="CL85" s="222"/>
      <c r="CM85" s="222"/>
      <c r="CX85" s="222"/>
      <c r="DD85" s="222"/>
    </row>
    <row r="86" ht="12.75">
      <c r="DE86" s="222"/>
    </row>
    <row r="87" ht="12.75">
      <c r="DE87" s="222"/>
    </row>
    <row r="88" ht="12.75">
      <c r="DE88" s="222"/>
    </row>
    <row r="89" ht="12.75">
      <c r="DE89" s="222"/>
    </row>
    <row r="90" ht="12.75">
      <c r="DE90" s="222"/>
    </row>
    <row r="91" ht="12.75">
      <c r="DE91" s="222"/>
    </row>
    <row r="92" ht="12.75">
      <c r="DE92" s="222"/>
    </row>
    <row r="93" ht="12.75">
      <c r="DE93" s="222"/>
    </row>
    <row r="94" ht="12.75">
      <c r="DE94" s="222"/>
    </row>
  </sheetData>
  <sheetProtection/>
  <mergeCells count="2">
    <mergeCell ref="A1:F1"/>
    <mergeCell ref="A30:F30"/>
  </mergeCells>
  <dataValidations count="1">
    <dataValidation type="list" allowBlank="1" sqref="AD32:AD40 AD3:AD28">
      <formula1>$M$3:$M$72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39" customWidth="1"/>
    <col min="2" max="2" width="16.875" style="0" customWidth="1"/>
    <col min="3" max="3" width="5.25390625" style="0" bestFit="1" customWidth="1"/>
    <col min="5" max="5" width="6.00390625" style="0" customWidth="1"/>
    <col min="6" max="6" width="16.875" style="0" customWidth="1"/>
    <col min="7" max="7" width="5.25390625" style="0" customWidth="1"/>
    <col min="9" max="9" width="6.00390625" style="0" customWidth="1"/>
    <col min="10" max="10" width="16.875" style="0" customWidth="1"/>
    <col min="11" max="11" width="5.25390625" style="0" customWidth="1"/>
    <col min="13" max="13" width="6.00390625" style="0" customWidth="1"/>
    <col min="14" max="14" width="16.875" style="0" customWidth="1"/>
    <col min="15" max="15" width="5.25390625" style="1" customWidth="1"/>
    <col min="17" max="17" width="6.00390625" style="0" customWidth="1"/>
    <col min="18" max="18" width="16.875" style="0" customWidth="1"/>
    <col min="19" max="19" width="5.25390625" style="1" bestFit="1" customWidth="1"/>
    <col min="21" max="21" width="6.00390625" style="0" customWidth="1"/>
    <col min="22" max="22" width="16.875" style="0" customWidth="1"/>
    <col min="23" max="23" width="5.25390625" style="1" bestFit="1" customWidth="1"/>
    <col min="25" max="25" width="6.00390625" style="0" customWidth="1"/>
    <col min="26" max="26" width="16.875" style="0" customWidth="1"/>
    <col min="27" max="27" width="5.25390625" style="1" bestFit="1" customWidth="1"/>
    <col min="29" max="29" width="6.00390625" style="0" customWidth="1"/>
    <col min="30" max="30" width="16.875" style="0" customWidth="1"/>
    <col min="31" max="31" width="5.25390625" style="1" bestFit="1" customWidth="1"/>
    <col min="33" max="33" width="6.00390625" style="0" customWidth="1"/>
    <col min="34" max="34" width="16.875" style="0" customWidth="1"/>
    <col min="35" max="35" width="5.25390625" style="1" bestFit="1" customWidth="1"/>
    <col min="37" max="37" width="6.00390625" style="0" customWidth="1"/>
    <col min="38" max="38" width="16.875" style="0" customWidth="1"/>
    <col min="39" max="39" width="5.25390625" style="1" bestFit="1" customWidth="1"/>
    <col min="41" max="41" width="6.00390625" style="0" customWidth="1"/>
    <col min="42" max="42" width="16.875" style="0" customWidth="1"/>
    <col min="43" max="43" width="5.25390625" style="1" bestFit="1" customWidth="1"/>
    <col min="45" max="45" width="6.00390625" style="0" customWidth="1"/>
    <col min="46" max="46" width="16.875" style="0" customWidth="1"/>
    <col min="47" max="47" width="5.25390625" style="1" bestFit="1" customWidth="1"/>
    <col min="49" max="49" width="6.00390625" style="0" customWidth="1"/>
    <col min="50" max="50" width="16.875" style="0" customWidth="1"/>
    <col min="51" max="51" width="5.25390625" style="1" bestFit="1" customWidth="1"/>
    <col min="53" max="53" width="6.00390625" style="0" customWidth="1"/>
    <col min="54" max="54" width="16.875" style="0" customWidth="1"/>
    <col min="55" max="55" width="5.25390625" style="1" bestFit="1" customWidth="1"/>
    <col min="57" max="57" width="6.00390625" style="0" customWidth="1"/>
    <col min="58" max="58" width="16.875" style="0" customWidth="1"/>
    <col min="59" max="59" width="5.25390625" style="1" bestFit="1" customWidth="1"/>
  </cols>
  <sheetData>
    <row r="1" spans="1:59" ht="16.5" thickBot="1">
      <c r="A1" s="365" t="s">
        <v>43</v>
      </c>
      <c r="B1" s="360"/>
      <c r="C1" s="361"/>
      <c r="E1" s="11" t="s">
        <v>55</v>
      </c>
      <c r="F1" s="12"/>
      <c r="G1" s="13"/>
      <c r="I1" s="11" t="s">
        <v>56</v>
      </c>
      <c r="J1" s="12"/>
      <c r="K1" s="13"/>
      <c r="M1" s="11" t="s">
        <v>58</v>
      </c>
      <c r="N1" s="12"/>
      <c r="O1" s="13"/>
      <c r="Q1" s="11" t="s">
        <v>60</v>
      </c>
      <c r="R1" s="12"/>
      <c r="S1" s="13"/>
      <c r="U1" s="11" t="s">
        <v>62</v>
      </c>
      <c r="V1" s="12"/>
      <c r="W1" s="13"/>
      <c r="Y1" s="11" t="s">
        <v>64</v>
      </c>
      <c r="Z1" s="12"/>
      <c r="AA1" s="13"/>
      <c r="AC1" s="11" t="s">
        <v>65</v>
      </c>
      <c r="AD1" s="12"/>
      <c r="AE1" s="13"/>
      <c r="AG1" s="11" t="s">
        <v>68</v>
      </c>
      <c r="AH1" s="12"/>
      <c r="AI1" s="13"/>
      <c r="AK1" s="11" t="s">
        <v>70</v>
      </c>
      <c r="AL1" s="12"/>
      <c r="AM1" s="13"/>
      <c r="AO1" s="11" t="s">
        <v>73</v>
      </c>
      <c r="AP1" s="12"/>
      <c r="AQ1" s="13"/>
      <c r="AS1" s="11" t="s">
        <v>74</v>
      </c>
      <c r="AT1" s="12"/>
      <c r="AU1" s="13"/>
      <c r="AW1" s="11" t="s">
        <v>77</v>
      </c>
      <c r="AX1" s="12"/>
      <c r="AY1" s="13"/>
      <c r="BA1" s="11" t="s">
        <v>78</v>
      </c>
      <c r="BB1" s="12"/>
      <c r="BC1" s="13"/>
      <c r="BE1" s="11" t="s">
        <v>80</v>
      </c>
      <c r="BF1" s="12"/>
      <c r="BG1" s="13"/>
    </row>
    <row r="2" spans="1:59" ht="12.75">
      <c r="A2" s="54"/>
      <c r="B2" s="32"/>
      <c r="C2" s="33" t="s">
        <v>36</v>
      </c>
      <c r="E2" s="54"/>
      <c r="F2" s="128"/>
      <c r="G2" s="33" t="s">
        <v>36</v>
      </c>
      <c r="I2" s="31"/>
      <c r="J2" s="32"/>
      <c r="K2" s="33" t="s">
        <v>36</v>
      </c>
      <c r="M2" s="10"/>
      <c r="N2" s="29"/>
      <c r="O2" s="33" t="s">
        <v>36</v>
      </c>
      <c r="Q2" s="31"/>
      <c r="R2" s="32"/>
      <c r="S2" s="33" t="s">
        <v>36</v>
      </c>
      <c r="U2" s="10"/>
      <c r="V2" s="29"/>
      <c r="W2" s="33" t="s">
        <v>36</v>
      </c>
      <c r="Y2" s="10"/>
      <c r="Z2" s="29"/>
      <c r="AA2" s="33" t="s">
        <v>36</v>
      </c>
      <c r="AC2" s="10"/>
      <c r="AD2" s="29"/>
      <c r="AE2" s="30" t="s">
        <v>36</v>
      </c>
      <c r="AG2" s="10"/>
      <c r="AH2" s="29"/>
      <c r="AI2" s="30" t="s">
        <v>36</v>
      </c>
      <c r="AK2" s="31"/>
      <c r="AL2" s="32"/>
      <c r="AM2" s="33" t="s">
        <v>36</v>
      </c>
      <c r="AO2" s="264"/>
      <c r="AP2" s="265"/>
      <c r="AQ2" s="33" t="s">
        <v>36</v>
      </c>
      <c r="AS2" s="10"/>
      <c r="AT2" s="29"/>
      <c r="AU2" s="30" t="s">
        <v>36</v>
      </c>
      <c r="AW2" s="31"/>
      <c r="AX2" s="32"/>
      <c r="AY2" s="33" t="s">
        <v>36</v>
      </c>
      <c r="BA2" s="31"/>
      <c r="BB2" s="32"/>
      <c r="BC2" s="33" t="s">
        <v>36</v>
      </c>
      <c r="BE2" s="31"/>
      <c r="BF2" s="32"/>
      <c r="BG2" s="33" t="s">
        <v>36</v>
      </c>
    </row>
    <row r="3" spans="1:59" s="104" customFormat="1" ht="12.75">
      <c r="A3" s="117" t="s">
        <v>4</v>
      </c>
      <c r="B3" s="118" t="s">
        <v>12</v>
      </c>
      <c r="C3" s="119">
        <v>25</v>
      </c>
      <c r="E3" s="117" t="s">
        <v>4</v>
      </c>
      <c r="F3" s="118" t="s">
        <v>12</v>
      </c>
      <c r="G3" s="129">
        <v>47</v>
      </c>
      <c r="I3" s="117" t="s">
        <v>4</v>
      </c>
      <c r="J3" s="118" t="s">
        <v>12</v>
      </c>
      <c r="K3" s="130">
        <v>69</v>
      </c>
      <c r="M3" s="68" t="s">
        <v>4</v>
      </c>
      <c r="N3" s="85" t="s">
        <v>12</v>
      </c>
      <c r="O3" s="130">
        <v>85</v>
      </c>
      <c r="Q3" s="117" t="s">
        <v>4</v>
      </c>
      <c r="R3" s="118" t="s">
        <v>8</v>
      </c>
      <c r="S3" s="129">
        <v>92</v>
      </c>
      <c r="U3" s="68" t="s">
        <v>4</v>
      </c>
      <c r="V3" s="85" t="s">
        <v>8</v>
      </c>
      <c r="W3" s="130">
        <v>106</v>
      </c>
      <c r="Y3" s="68" t="s">
        <v>4</v>
      </c>
      <c r="Z3" s="85" t="s">
        <v>12</v>
      </c>
      <c r="AA3" s="130">
        <v>121</v>
      </c>
      <c r="AC3" s="68" t="s">
        <v>4</v>
      </c>
      <c r="AD3" s="85" t="s">
        <v>12</v>
      </c>
      <c r="AE3" s="130">
        <v>146</v>
      </c>
      <c r="AG3" s="68" t="s">
        <v>4</v>
      </c>
      <c r="AH3" s="85" t="s">
        <v>155</v>
      </c>
      <c r="AI3" s="130">
        <v>160</v>
      </c>
      <c r="AK3" s="117" t="s">
        <v>4</v>
      </c>
      <c r="AL3" s="118" t="s">
        <v>155</v>
      </c>
      <c r="AM3" s="130">
        <v>185</v>
      </c>
      <c r="AO3" s="266" t="s">
        <v>4</v>
      </c>
      <c r="AP3" s="267" t="s">
        <v>155</v>
      </c>
      <c r="AQ3" s="130">
        <v>207</v>
      </c>
      <c r="AS3" s="68" t="s">
        <v>4</v>
      </c>
      <c r="AT3" s="85" t="s">
        <v>155</v>
      </c>
      <c r="AU3" s="130">
        <v>225</v>
      </c>
      <c r="AW3" s="117" t="s">
        <v>4</v>
      </c>
      <c r="AX3" s="118" t="s">
        <v>155</v>
      </c>
      <c r="AY3" s="130">
        <v>245</v>
      </c>
      <c r="BA3" s="117" t="s">
        <v>4</v>
      </c>
      <c r="BB3" s="118" t="s">
        <v>155</v>
      </c>
      <c r="BC3" s="129">
        <v>253</v>
      </c>
      <c r="BE3" s="117" t="s">
        <v>4</v>
      </c>
      <c r="BF3" s="118" t="s">
        <v>155</v>
      </c>
      <c r="BG3" s="130">
        <v>273</v>
      </c>
    </row>
    <row r="4" spans="1:59" s="104" customFormat="1" ht="12.75">
      <c r="A4" s="105" t="s">
        <v>7</v>
      </c>
      <c r="B4" s="106" t="s">
        <v>5</v>
      </c>
      <c r="C4" s="95">
        <v>22</v>
      </c>
      <c r="E4" s="126" t="s">
        <v>7</v>
      </c>
      <c r="F4" s="85" t="s">
        <v>155</v>
      </c>
      <c r="G4" s="130">
        <v>36</v>
      </c>
      <c r="I4" s="126" t="s">
        <v>7</v>
      </c>
      <c r="J4" s="85" t="s">
        <v>8</v>
      </c>
      <c r="K4" s="130">
        <v>57</v>
      </c>
      <c r="M4" s="126" t="s">
        <v>7</v>
      </c>
      <c r="N4" s="85" t="s">
        <v>8</v>
      </c>
      <c r="O4" s="130">
        <v>82</v>
      </c>
      <c r="Q4" s="126" t="s">
        <v>7</v>
      </c>
      <c r="R4" s="85" t="s">
        <v>12</v>
      </c>
      <c r="S4" s="130">
        <v>90</v>
      </c>
      <c r="U4" s="126" t="s">
        <v>7</v>
      </c>
      <c r="V4" s="85" t="s">
        <v>12</v>
      </c>
      <c r="W4" s="130">
        <v>105</v>
      </c>
      <c r="Y4" s="126" t="s">
        <v>7</v>
      </c>
      <c r="Z4" s="85" t="s">
        <v>155</v>
      </c>
      <c r="AA4" s="130">
        <v>120</v>
      </c>
      <c r="AC4" s="126" t="s">
        <v>7</v>
      </c>
      <c r="AD4" s="85" t="s">
        <v>155</v>
      </c>
      <c r="AE4" s="130">
        <v>140</v>
      </c>
      <c r="AG4" s="126" t="s">
        <v>7</v>
      </c>
      <c r="AH4" s="85" t="s">
        <v>12</v>
      </c>
      <c r="AI4" s="130">
        <v>151</v>
      </c>
      <c r="AK4" s="126" t="s">
        <v>7</v>
      </c>
      <c r="AL4" s="85" t="s">
        <v>12</v>
      </c>
      <c r="AM4" s="130">
        <v>173</v>
      </c>
      <c r="AO4" s="268" t="s">
        <v>7</v>
      </c>
      <c r="AP4" s="269" t="s">
        <v>12</v>
      </c>
      <c r="AQ4" s="130">
        <v>178</v>
      </c>
      <c r="AS4" s="126" t="s">
        <v>7</v>
      </c>
      <c r="AT4" s="85" t="s">
        <v>12</v>
      </c>
      <c r="AU4" s="130">
        <v>190</v>
      </c>
      <c r="AW4" s="126" t="s">
        <v>7</v>
      </c>
      <c r="AX4" s="85" t="s">
        <v>12</v>
      </c>
      <c r="AY4" s="130">
        <v>208</v>
      </c>
      <c r="BA4" s="126" t="s">
        <v>7</v>
      </c>
      <c r="BB4" s="85" t="s">
        <v>8</v>
      </c>
      <c r="BC4" s="130">
        <v>224</v>
      </c>
      <c r="BE4" s="126" t="s">
        <v>7</v>
      </c>
      <c r="BF4" s="85" t="s">
        <v>12</v>
      </c>
      <c r="BG4" s="130">
        <v>246</v>
      </c>
    </row>
    <row r="5" spans="1:59" s="104" customFormat="1" ht="12.75">
      <c r="A5" s="68" t="s">
        <v>10</v>
      </c>
      <c r="B5" s="85" t="s">
        <v>35</v>
      </c>
      <c r="C5" s="94">
        <v>20</v>
      </c>
      <c r="E5" s="68" t="s">
        <v>10</v>
      </c>
      <c r="F5" s="85" t="s">
        <v>35</v>
      </c>
      <c r="G5" s="131">
        <v>35</v>
      </c>
      <c r="I5" s="68" t="s">
        <v>10</v>
      </c>
      <c r="J5" s="85" t="s">
        <v>35</v>
      </c>
      <c r="K5" s="131">
        <v>53</v>
      </c>
      <c r="M5" s="105" t="s">
        <v>10</v>
      </c>
      <c r="N5" s="106" t="s">
        <v>5</v>
      </c>
      <c r="O5" s="133">
        <v>70</v>
      </c>
      <c r="Q5" s="126" t="s">
        <v>10</v>
      </c>
      <c r="R5" s="85" t="s">
        <v>28</v>
      </c>
      <c r="S5" s="131">
        <v>87</v>
      </c>
      <c r="U5" s="126" t="s">
        <v>10</v>
      </c>
      <c r="V5" s="85" t="s">
        <v>28</v>
      </c>
      <c r="W5" s="131">
        <v>100</v>
      </c>
      <c r="Y5" s="126" t="s">
        <v>10</v>
      </c>
      <c r="Z5" s="85" t="s">
        <v>8</v>
      </c>
      <c r="AA5" s="131">
        <v>119</v>
      </c>
      <c r="AC5" s="126" t="s">
        <v>10</v>
      </c>
      <c r="AD5" s="85" t="s">
        <v>8</v>
      </c>
      <c r="AE5" s="131">
        <v>124</v>
      </c>
      <c r="AG5" s="126" t="s">
        <v>10</v>
      </c>
      <c r="AH5" s="85" t="s">
        <v>8</v>
      </c>
      <c r="AI5" s="131">
        <v>140</v>
      </c>
      <c r="AK5" s="126" t="s">
        <v>10</v>
      </c>
      <c r="AL5" s="85" t="s">
        <v>28</v>
      </c>
      <c r="AM5" s="131">
        <v>147</v>
      </c>
      <c r="AO5" s="268" t="s">
        <v>10</v>
      </c>
      <c r="AP5" s="269" t="s">
        <v>8</v>
      </c>
      <c r="AQ5" s="130">
        <v>170</v>
      </c>
      <c r="AS5" s="126" t="s">
        <v>10</v>
      </c>
      <c r="AT5" s="85" t="s">
        <v>8</v>
      </c>
      <c r="AU5" s="131">
        <v>186</v>
      </c>
      <c r="AW5" s="126" t="s">
        <v>10</v>
      </c>
      <c r="AX5" s="85" t="s">
        <v>8</v>
      </c>
      <c r="AY5" s="131">
        <v>202</v>
      </c>
      <c r="BA5" s="126" t="s">
        <v>10</v>
      </c>
      <c r="BB5" s="85" t="s">
        <v>12</v>
      </c>
      <c r="BC5" s="131">
        <v>224</v>
      </c>
      <c r="BE5" s="126" t="s">
        <v>10</v>
      </c>
      <c r="BF5" s="85" t="s">
        <v>8</v>
      </c>
      <c r="BG5" s="131">
        <v>242</v>
      </c>
    </row>
    <row r="6" spans="1:59" s="104" customFormat="1" ht="12.75">
      <c r="A6" s="68" t="s">
        <v>13</v>
      </c>
      <c r="B6" s="85" t="s">
        <v>155</v>
      </c>
      <c r="C6" s="94">
        <v>18</v>
      </c>
      <c r="E6" s="68" t="s">
        <v>13</v>
      </c>
      <c r="F6" s="85" t="s">
        <v>8</v>
      </c>
      <c r="G6" s="130">
        <v>32</v>
      </c>
      <c r="I6" s="105" t="s">
        <v>13</v>
      </c>
      <c r="J6" s="106" t="s">
        <v>5</v>
      </c>
      <c r="K6" s="142">
        <v>48</v>
      </c>
      <c r="M6" s="126" t="s">
        <v>13</v>
      </c>
      <c r="N6" s="85" t="s">
        <v>35</v>
      </c>
      <c r="O6" s="130">
        <v>66</v>
      </c>
      <c r="Q6" s="105" t="s">
        <v>13</v>
      </c>
      <c r="R6" s="106" t="s">
        <v>5</v>
      </c>
      <c r="S6" s="142">
        <v>85</v>
      </c>
      <c r="U6" s="140" t="s">
        <v>13</v>
      </c>
      <c r="V6" s="85" t="s">
        <v>155</v>
      </c>
      <c r="W6" s="130">
        <v>95</v>
      </c>
      <c r="Y6" s="105" t="s">
        <v>13</v>
      </c>
      <c r="Z6" s="106" t="s">
        <v>5</v>
      </c>
      <c r="AA6" s="142">
        <v>114</v>
      </c>
      <c r="AC6" s="105" t="s">
        <v>13</v>
      </c>
      <c r="AD6" s="106" t="s">
        <v>5</v>
      </c>
      <c r="AE6" s="142">
        <v>119</v>
      </c>
      <c r="AG6" s="140" t="s">
        <v>13</v>
      </c>
      <c r="AH6" s="85" t="s">
        <v>28</v>
      </c>
      <c r="AI6" s="130">
        <v>131</v>
      </c>
      <c r="AK6" s="140" t="s">
        <v>13</v>
      </c>
      <c r="AL6" s="85" t="s">
        <v>8</v>
      </c>
      <c r="AM6" s="130">
        <v>145</v>
      </c>
      <c r="AO6" s="270" t="s">
        <v>13</v>
      </c>
      <c r="AP6" s="269" t="s">
        <v>28</v>
      </c>
      <c r="AQ6" s="130">
        <v>165</v>
      </c>
      <c r="AS6" s="140" t="s">
        <v>13</v>
      </c>
      <c r="AT6" s="85" t="s">
        <v>28</v>
      </c>
      <c r="AU6" s="130">
        <v>180</v>
      </c>
      <c r="AW6" s="140" t="s">
        <v>13</v>
      </c>
      <c r="AX6" s="85" t="s">
        <v>28</v>
      </c>
      <c r="AY6" s="130">
        <v>185</v>
      </c>
      <c r="BA6" s="140" t="s">
        <v>13</v>
      </c>
      <c r="BB6" s="85" t="s">
        <v>28</v>
      </c>
      <c r="BC6" s="130">
        <v>210</v>
      </c>
      <c r="BE6" s="140" t="s">
        <v>13</v>
      </c>
      <c r="BF6" s="85" t="s">
        <v>28</v>
      </c>
      <c r="BG6" s="130">
        <v>226</v>
      </c>
    </row>
    <row r="7" spans="1:59" s="104" customFormat="1" ht="12.75">
      <c r="A7" s="68" t="s">
        <v>15</v>
      </c>
      <c r="B7" s="85" t="s">
        <v>26</v>
      </c>
      <c r="C7" s="94">
        <v>16</v>
      </c>
      <c r="E7" s="105" t="s">
        <v>15</v>
      </c>
      <c r="F7" s="106" t="s">
        <v>5</v>
      </c>
      <c r="G7" s="133">
        <v>32</v>
      </c>
      <c r="I7" s="126" t="s">
        <v>15</v>
      </c>
      <c r="J7" s="85" t="s">
        <v>28</v>
      </c>
      <c r="K7" s="131">
        <v>47</v>
      </c>
      <c r="M7" s="126" t="s">
        <v>15</v>
      </c>
      <c r="N7" s="85" t="s">
        <v>28</v>
      </c>
      <c r="O7" s="131">
        <v>62</v>
      </c>
      <c r="Q7" s="126" t="s">
        <v>15</v>
      </c>
      <c r="R7" s="85" t="s">
        <v>35</v>
      </c>
      <c r="S7" s="131">
        <v>82</v>
      </c>
      <c r="U7" s="105" t="s">
        <v>15</v>
      </c>
      <c r="V7" s="106" t="s">
        <v>5</v>
      </c>
      <c r="W7" s="133">
        <v>94</v>
      </c>
      <c r="Y7" s="126" t="s">
        <v>15</v>
      </c>
      <c r="Z7" s="85" t="s">
        <v>28</v>
      </c>
      <c r="AA7" s="131">
        <v>111</v>
      </c>
      <c r="AC7" s="126" t="s">
        <v>15</v>
      </c>
      <c r="AD7" s="85" t="s">
        <v>28</v>
      </c>
      <c r="AE7" s="131">
        <v>116</v>
      </c>
      <c r="AG7" s="105" t="s">
        <v>15</v>
      </c>
      <c r="AH7" s="106" t="s">
        <v>5</v>
      </c>
      <c r="AI7" s="133">
        <v>131</v>
      </c>
      <c r="AK7" s="126" t="s">
        <v>15</v>
      </c>
      <c r="AL7" s="85" t="s">
        <v>51</v>
      </c>
      <c r="AM7" s="131">
        <v>141</v>
      </c>
      <c r="AO7" s="268" t="s">
        <v>15</v>
      </c>
      <c r="AP7" s="269" t="s">
        <v>35</v>
      </c>
      <c r="AQ7" s="130">
        <v>151</v>
      </c>
      <c r="AS7" s="126" t="s">
        <v>15</v>
      </c>
      <c r="AT7" s="85" t="s">
        <v>82</v>
      </c>
      <c r="AU7" s="131">
        <v>157</v>
      </c>
      <c r="AW7" s="126" t="s">
        <v>15</v>
      </c>
      <c r="AX7" s="85" t="s">
        <v>51</v>
      </c>
      <c r="AY7" s="131">
        <v>177</v>
      </c>
      <c r="BA7" s="105" t="s">
        <v>15</v>
      </c>
      <c r="BB7" s="106" t="s">
        <v>5</v>
      </c>
      <c r="BC7" s="133">
        <v>192</v>
      </c>
      <c r="BE7" s="126" t="s">
        <v>15</v>
      </c>
      <c r="BF7" s="85" t="s">
        <v>51</v>
      </c>
      <c r="BG7" s="131">
        <v>212</v>
      </c>
    </row>
    <row r="8" spans="1:59" s="104" customFormat="1" ht="12.75">
      <c r="A8" s="68" t="s">
        <v>16</v>
      </c>
      <c r="B8" s="85" t="s">
        <v>92</v>
      </c>
      <c r="C8" s="94">
        <v>15</v>
      </c>
      <c r="E8" s="68" t="s">
        <v>16</v>
      </c>
      <c r="F8" s="85" t="s">
        <v>90</v>
      </c>
      <c r="G8" s="130">
        <v>29</v>
      </c>
      <c r="I8" s="68" t="s">
        <v>16</v>
      </c>
      <c r="J8" s="85" t="s">
        <v>155</v>
      </c>
      <c r="K8" s="130">
        <v>41</v>
      </c>
      <c r="M8" s="68" t="s">
        <v>16</v>
      </c>
      <c r="N8" s="85" t="s">
        <v>155</v>
      </c>
      <c r="O8" s="130">
        <v>59</v>
      </c>
      <c r="Q8" s="68" t="s">
        <v>16</v>
      </c>
      <c r="R8" s="85" t="s">
        <v>155</v>
      </c>
      <c r="S8" s="130">
        <v>79</v>
      </c>
      <c r="U8" s="68" t="s">
        <v>16</v>
      </c>
      <c r="V8" s="85" t="s">
        <v>35</v>
      </c>
      <c r="W8" s="130">
        <v>87</v>
      </c>
      <c r="Y8" s="68" t="s">
        <v>16</v>
      </c>
      <c r="Z8" s="85" t="s">
        <v>51</v>
      </c>
      <c r="AA8" s="130">
        <v>97</v>
      </c>
      <c r="AC8" s="68" t="s">
        <v>16</v>
      </c>
      <c r="AD8" s="85" t="s">
        <v>26</v>
      </c>
      <c r="AE8" s="130">
        <v>113</v>
      </c>
      <c r="AG8" s="68" t="s">
        <v>16</v>
      </c>
      <c r="AH8" s="85" t="s">
        <v>51</v>
      </c>
      <c r="AI8" s="130">
        <v>123</v>
      </c>
      <c r="AK8" s="105" t="s">
        <v>16</v>
      </c>
      <c r="AL8" s="106" t="s">
        <v>5</v>
      </c>
      <c r="AM8" s="142">
        <v>136</v>
      </c>
      <c r="AO8" s="268" t="s">
        <v>16</v>
      </c>
      <c r="AP8" s="269" t="s">
        <v>51</v>
      </c>
      <c r="AQ8" s="130">
        <v>150</v>
      </c>
      <c r="AS8" s="105" t="s">
        <v>16</v>
      </c>
      <c r="AT8" s="106" t="s">
        <v>5</v>
      </c>
      <c r="AU8" s="142">
        <v>157</v>
      </c>
      <c r="AW8" s="105" t="s">
        <v>16</v>
      </c>
      <c r="AX8" s="106" t="s">
        <v>5</v>
      </c>
      <c r="AY8" s="142">
        <v>172</v>
      </c>
      <c r="BA8" s="140" t="s">
        <v>16</v>
      </c>
      <c r="BB8" s="85" t="s">
        <v>51</v>
      </c>
      <c r="BC8" s="130">
        <v>187</v>
      </c>
      <c r="BE8" s="105" t="s">
        <v>16</v>
      </c>
      <c r="BF8" s="106" t="s">
        <v>5</v>
      </c>
      <c r="BG8" s="142">
        <v>203</v>
      </c>
    </row>
    <row r="9" spans="1:59" s="104" customFormat="1" ht="12.75">
      <c r="A9" s="68" t="s">
        <v>17</v>
      </c>
      <c r="B9" s="85" t="s">
        <v>86</v>
      </c>
      <c r="C9" s="94">
        <v>14</v>
      </c>
      <c r="E9" s="68" t="s">
        <v>17</v>
      </c>
      <c r="F9" s="85" t="s">
        <v>26</v>
      </c>
      <c r="G9" s="130">
        <v>27</v>
      </c>
      <c r="I9" s="68" t="s">
        <v>17</v>
      </c>
      <c r="J9" s="85" t="s">
        <v>26</v>
      </c>
      <c r="K9" s="130">
        <v>41</v>
      </c>
      <c r="M9" s="68" t="s">
        <v>17</v>
      </c>
      <c r="N9" s="85" t="s">
        <v>51</v>
      </c>
      <c r="O9" s="130">
        <v>50</v>
      </c>
      <c r="Q9" s="68" t="s">
        <v>17</v>
      </c>
      <c r="R9" s="85" t="s">
        <v>26</v>
      </c>
      <c r="S9" s="130">
        <v>68</v>
      </c>
      <c r="U9" s="68" t="s">
        <v>17</v>
      </c>
      <c r="V9" s="85" t="s">
        <v>26</v>
      </c>
      <c r="W9" s="130">
        <v>86</v>
      </c>
      <c r="Y9" s="68" t="s">
        <v>17</v>
      </c>
      <c r="Z9" s="85" t="s">
        <v>35</v>
      </c>
      <c r="AA9" s="130">
        <v>97</v>
      </c>
      <c r="AC9" s="68" t="s">
        <v>17</v>
      </c>
      <c r="AD9" s="85" t="s">
        <v>51</v>
      </c>
      <c r="AE9" s="130">
        <v>113</v>
      </c>
      <c r="AG9" s="68" t="s">
        <v>17</v>
      </c>
      <c r="AH9" s="85" t="s">
        <v>35</v>
      </c>
      <c r="AI9" s="130">
        <v>122</v>
      </c>
      <c r="AK9" s="68" t="s">
        <v>17</v>
      </c>
      <c r="AL9" s="85" t="s">
        <v>35</v>
      </c>
      <c r="AM9" s="130">
        <v>136</v>
      </c>
      <c r="AO9" s="271" t="s">
        <v>17</v>
      </c>
      <c r="AP9" s="272" t="s">
        <v>5</v>
      </c>
      <c r="AQ9" s="142">
        <v>148</v>
      </c>
      <c r="AS9" s="126" t="s">
        <v>17</v>
      </c>
      <c r="AT9" s="85" t="s">
        <v>21</v>
      </c>
      <c r="AU9" s="130">
        <v>156</v>
      </c>
      <c r="AW9" s="126" t="s">
        <v>17</v>
      </c>
      <c r="AX9" s="85" t="s">
        <v>21</v>
      </c>
      <c r="AY9" s="130">
        <v>170</v>
      </c>
      <c r="BA9" s="126" t="s">
        <v>17</v>
      </c>
      <c r="BB9" s="85" t="s">
        <v>21</v>
      </c>
      <c r="BC9" s="130">
        <v>175</v>
      </c>
      <c r="BE9" s="126" t="s">
        <v>17</v>
      </c>
      <c r="BF9" s="85" t="s">
        <v>21</v>
      </c>
      <c r="BG9" s="130">
        <v>189</v>
      </c>
    </row>
    <row r="10" spans="1:59" s="104" customFormat="1" ht="12.75">
      <c r="A10" s="68" t="s">
        <v>18</v>
      </c>
      <c r="B10" s="85" t="s">
        <v>82</v>
      </c>
      <c r="C10" s="94">
        <v>13</v>
      </c>
      <c r="E10" s="68" t="s">
        <v>17</v>
      </c>
      <c r="F10" s="85" t="s">
        <v>28</v>
      </c>
      <c r="G10" s="130">
        <v>27</v>
      </c>
      <c r="I10" s="68" t="s">
        <v>18</v>
      </c>
      <c r="J10" s="85" t="s">
        <v>90</v>
      </c>
      <c r="K10" s="130">
        <v>34</v>
      </c>
      <c r="M10" s="68" t="s">
        <v>18</v>
      </c>
      <c r="N10" s="85" t="s">
        <v>90</v>
      </c>
      <c r="O10" s="130">
        <v>46</v>
      </c>
      <c r="Q10" s="68" t="s">
        <v>18</v>
      </c>
      <c r="R10" s="85" t="s">
        <v>51</v>
      </c>
      <c r="S10" s="130">
        <v>63</v>
      </c>
      <c r="U10" s="68" t="s">
        <v>18</v>
      </c>
      <c r="V10" s="85" t="s">
        <v>51</v>
      </c>
      <c r="W10" s="130">
        <v>85</v>
      </c>
      <c r="Y10" s="68" t="s">
        <v>18</v>
      </c>
      <c r="Z10" s="85" t="s">
        <v>26</v>
      </c>
      <c r="AA10" s="130">
        <v>91</v>
      </c>
      <c r="AC10" s="68" t="s">
        <v>18</v>
      </c>
      <c r="AD10" s="85" t="s">
        <v>35</v>
      </c>
      <c r="AE10" s="130">
        <v>104</v>
      </c>
      <c r="AG10" s="68" t="s">
        <v>18</v>
      </c>
      <c r="AH10" s="85" t="s">
        <v>26</v>
      </c>
      <c r="AI10" s="130">
        <v>118</v>
      </c>
      <c r="AK10" s="68" t="s">
        <v>18</v>
      </c>
      <c r="AL10" s="85" t="s">
        <v>26</v>
      </c>
      <c r="AM10" s="130">
        <v>129</v>
      </c>
      <c r="AO10" s="273" t="s">
        <v>18</v>
      </c>
      <c r="AP10" s="269" t="s">
        <v>82</v>
      </c>
      <c r="AQ10" s="130">
        <v>135</v>
      </c>
      <c r="AS10" s="68" t="s">
        <v>18</v>
      </c>
      <c r="AT10" s="85" t="s">
        <v>35</v>
      </c>
      <c r="AU10" s="130">
        <v>156</v>
      </c>
      <c r="AW10" s="68" t="s">
        <v>18</v>
      </c>
      <c r="AX10" s="85" t="s">
        <v>82</v>
      </c>
      <c r="AY10" s="130">
        <v>168</v>
      </c>
      <c r="BA10" s="68" t="s">
        <v>18</v>
      </c>
      <c r="BB10" s="85" t="s">
        <v>82</v>
      </c>
      <c r="BC10" s="130">
        <v>173</v>
      </c>
      <c r="BE10" s="68" t="s">
        <v>18</v>
      </c>
      <c r="BF10" s="85" t="s">
        <v>35</v>
      </c>
      <c r="BG10" s="130">
        <v>185</v>
      </c>
    </row>
    <row r="11" spans="1:59" s="104" customFormat="1" ht="12.75">
      <c r="A11" s="68" t="s">
        <v>20</v>
      </c>
      <c r="B11" s="85" t="s">
        <v>84</v>
      </c>
      <c r="C11" s="94">
        <v>12</v>
      </c>
      <c r="E11" s="68" t="s">
        <v>20</v>
      </c>
      <c r="F11" s="85" t="s">
        <v>86</v>
      </c>
      <c r="G11" s="130">
        <v>22</v>
      </c>
      <c r="I11" s="68" t="s">
        <v>20</v>
      </c>
      <c r="J11" s="108" t="s">
        <v>50</v>
      </c>
      <c r="K11" s="130">
        <v>33</v>
      </c>
      <c r="M11" s="68" t="s">
        <v>20</v>
      </c>
      <c r="N11" s="85" t="s">
        <v>26</v>
      </c>
      <c r="O11" s="130">
        <v>46</v>
      </c>
      <c r="Q11" s="68" t="s">
        <v>20</v>
      </c>
      <c r="R11" s="85" t="s">
        <v>82</v>
      </c>
      <c r="S11" s="130">
        <v>59</v>
      </c>
      <c r="U11" s="68" t="s">
        <v>20</v>
      </c>
      <c r="V11" s="85" t="s">
        <v>21</v>
      </c>
      <c r="W11" s="130">
        <v>71</v>
      </c>
      <c r="Y11" s="68" t="s">
        <v>20</v>
      </c>
      <c r="Z11" s="85" t="s">
        <v>21</v>
      </c>
      <c r="AA11" s="130">
        <v>80</v>
      </c>
      <c r="AC11" s="68" t="s">
        <v>20</v>
      </c>
      <c r="AD11" s="85" t="s">
        <v>82</v>
      </c>
      <c r="AE11" s="130">
        <v>89</v>
      </c>
      <c r="AG11" s="68" t="s">
        <v>20</v>
      </c>
      <c r="AH11" s="85" t="s">
        <v>82</v>
      </c>
      <c r="AI11" s="130">
        <v>114</v>
      </c>
      <c r="AK11" s="68" t="s">
        <v>20</v>
      </c>
      <c r="AL11" s="85" t="s">
        <v>82</v>
      </c>
      <c r="AM11" s="130">
        <v>119</v>
      </c>
      <c r="AO11" s="273" t="s">
        <v>20</v>
      </c>
      <c r="AP11" s="269" t="s">
        <v>26</v>
      </c>
      <c r="AQ11" s="130">
        <v>134</v>
      </c>
      <c r="AS11" s="68" t="s">
        <v>20</v>
      </c>
      <c r="AT11" s="85" t="s">
        <v>51</v>
      </c>
      <c r="AU11" s="130">
        <v>155</v>
      </c>
      <c r="AW11" s="68" t="s">
        <v>20</v>
      </c>
      <c r="AX11" s="85" t="s">
        <v>35</v>
      </c>
      <c r="AY11" s="130">
        <v>161</v>
      </c>
      <c r="BA11" s="68" t="s">
        <v>20</v>
      </c>
      <c r="BB11" s="85" t="s">
        <v>35</v>
      </c>
      <c r="BC11" s="130">
        <v>172</v>
      </c>
      <c r="BE11" s="68" t="s">
        <v>20</v>
      </c>
      <c r="BF11" s="85" t="s">
        <v>82</v>
      </c>
      <c r="BG11" s="130">
        <v>179</v>
      </c>
    </row>
    <row r="12" spans="1:59" s="104" customFormat="1" ht="12.75">
      <c r="A12" s="68" t="s">
        <v>22</v>
      </c>
      <c r="B12" s="85" t="s">
        <v>28</v>
      </c>
      <c r="C12" s="94">
        <v>11</v>
      </c>
      <c r="E12" s="68" t="s">
        <v>22</v>
      </c>
      <c r="F12" s="85" t="s">
        <v>92</v>
      </c>
      <c r="G12" s="130">
        <v>20</v>
      </c>
      <c r="I12" s="68" t="s">
        <v>22</v>
      </c>
      <c r="J12" s="85" t="s">
        <v>21</v>
      </c>
      <c r="K12" s="130">
        <v>32</v>
      </c>
      <c r="M12" s="68" t="s">
        <v>22</v>
      </c>
      <c r="N12" s="85" t="s">
        <v>82</v>
      </c>
      <c r="O12" s="130">
        <v>41</v>
      </c>
      <c r="Q12" s="68" t="s">
        <v>22</v>
      </c>
      <c r="R12" s="85" t="s">
        <v>90</v>
      </c>
      <c r="S12" s="130">
        <v>53</v>
      </c>
      <c r="U12" s="68" t="s">
        <v>22</v>
      </c>
      <c r="V12" s="85" t="s">
        <v>90</v>
      </c>
      <c r="W12" s="130">
        <v>65</v>
      </c>
      <c r="Y12" s="68" t="s">
        <v>22</v>
      </c>
      <c r="Z12" s="85" t="s">
        <v>11</v>
      </c>
      <c r="AA12" s="130">
        <v>74</v>
      </c>
      <c r="AC12" s="68" t="s">
        <v>22</v>
      </c>
      <c r="AD12" s="85" t="s">
        <v>11</v>
      </c>
      <c r="AE12" s="130">
        <v>86</v>
      </c>
      <c r="AG12" s="68" t="s">
        <v>22</v>
      </c>
      <c r="AH12" s="85" t="s">
        <v>90</v>
      </c>
      <c r="AI12" s="130">
        <v>98</v>
      </c>
      <c r="AK12" s="68" t="s">
        <v>22</v>
      </c>
      <c r="AL12" s="85" t="s">
        <v>21</v>
      </c>
      <c r="AM12" s="130">
        <v>111</v>
      </c>
      <c r="AO12" s="273" t="s">
        <v>22</v>
      </c>
      <c r="AP12" s="269" t="s">
        <v>21</v>
      </c>
      <c r="AQ12" s="130">
        <v>131</v>
      </c>
      <c r="AS12" s="68" t="s">
        <v>22</v>
      </c>
      <c r="AT12" s="85" t="s">
        <v>26</v>
      </c>
      <c r="AU12" s="130">
        <v>139</v>
      </c>
      <c r="AW12" s="68" t="s">
        <v>22</v>
      </c>
      <c r="AX12" s="85" t="s">
        <v>26</v>
      </c>
      <c r="AY12" s="130">
        <v>149</v>
      </c>
      <c r="BA12" s="68" t="s">
        <v>22</v>
      </c>
      <c r="BB12" s="85" t="s">
        <v>26</v>
      </c>
      <c r="BC12" s="130">
        <v>163</v>
      </c>
      <c r="BE12" s="68" t="s">
        <v>22</v>
      </c>
      <c r="BF12" s="85" t="s">
        <v>26</v>
      </c>
      <c r="BG12" s="130">
        <v>168</v>
      </c>
    </row>
    <row r="13" spans="1:59" s="104" customFormat="1" ht="12.75">
      <c r="A13" s="68" t="s">
        <v>24</v>
      </c>
      <c r="B13" s="85" t="s">
        <v>11</v>
      </c>
      <c r="C13" s="94">
        <v>10</v>
      </c>
      <c r="E13" s="68" t="s">
        <v>24</v>
      </c>
      <c r="F13" s="85" t="s">
        <v>21</v>
      </c>
      <c r="G13" s="130">
        <v>19</v>
      </c>
      <c r="I13" s="68" t="s">
        <v>24</v>
      </c>
      <c r="J13" s="85" t="s">
        <v>51</v>
      </c>
      <c r="K13" s="130">
        <v>30</v>
      </c>
      <c r="M13" s="68" t="s">
        <v>24</v>
      </c>
      <c r="N13" s="85" t="s">
        <v>21</v>
      </c>
      <c r="O13" s="130">
        <v>40</v>
      </c>
      <c r="Q13" s="68" t="s">
        <v>24</v>
      </c>
      <c r="R13" s="85" t="s">
        <v>21</v>
      </c>
      <c r="S13" s="130">
        <v>51</v>
      </c>
      <c r="U13" s="68" t="s">
        <v>24</v>
      </c>
      <c r="V13" s="85" t="s">
        <v>82</v>
      </c>
      <c r="W13" s="130">
        <v>64</v>
      </c>
      <c r="Y13" s="68" t="s">
        <v>24</v>
      </c>
      <c r="Z13" s="85" t="s">
        <v>90</v>
      </c>
      <c r="AA13" s="130">
        <v>71</v>
      </c>
      <c r="AC13" s="68" t="s">
        <v>24</v>
      </c>
      <c r="AD13" s="85" t="s">
        <v>21</v>
      </c>
      <c r="AE13" s="130">
        <v>85</v>
      </c>
      <c r="AG13" s="68" t="s">
        <v>24</v>
      </c>
      <c r="AH13" s="85" t="s">
        <v>11</v>
      </c>
      <c r="AI13" s="130">
        <v>91</v>
      </c>
      <c r="AK13" s="68" t="s">
        <v>24</v>
      </c>
      <c r="AL13" s="85" t="s">
        <v>11</v>
      </c>
      <c r="AM13" s="130">
        <v>104</v>
      </c>
      <c r="AO13" s="273" t="s">
        <v>24</v>
      </c>
      <c r="AP13" s="269" t="s">
        <v>11</v>
      </c>
      <c r="AQ13" s="130">
        <v>118</v>
      </c>
      <c r="AS13" s="68" t="s">
        <v>24</v>
      </c>
      <c r="AT13" s="85" t="s">
        <v>11</v>
      </c>
      <c r="AU13" s="130">
        <v>131</v>
      </c>
      <c r="AW13" s="68" t="s">
        <v>24</v>
      </c>
      <c r="AX13" s="85" t="s">
        <v>11</v>
      </c>
      <c r="AY13" s="130">
        <v>137</v>
      </c>
      <c r="BA13" s="68" t="s">
        <v>24</v>
      </c>
      <c r="BB13" s="85" t="s">
        <v>23</v>
      </c>
      <c r="BC13" s="130">
        <v>152</v>
      </c>
      <c r="BE13" s="68" t="s">
        <v>24</v>
      </c>
      <c r="BF13" s="85" t="s">
        <v>23</v>
      </c>
      <c r="BG13" s="130">
        <v>162</v>
      </c>
    </row>
    <row r="14" spans="1:59" s="104" customFormat="1" ht="12.75">
      <c r="A14" s="68" t="s">
        <v>25</v>
      </c>
      <c r="B14" s="85" t="s">
        <v>90</v>
      </c>
      <c r="C14" s="94">
        <v>9</v>
      </c>
      <c r="E14" s="68" t="s">
        <v>25</v>
      </c>
      <c r="F14" s="85" t="s">
        <v>84</v>
      </c>
      <c r="G14" s="130">
        <v>19</v>
      </c>
      <c r="I14" s="68" t="s">
        <v>25</v>
      </c>
      <c r="J14" s="85" t="s">
        <v>84</v>
      </c>
      <c r="K14" s="130">
        <v>29</v>
      </c>
      <c r="M14" s="68" t="s">
        <v>25</v>
      </c>
      <c r="N14" s="85" t="s">
        <v>84</v>
      </c>
      <c r="O14" s="130">
        <v>39</v>
      </c>
      <c r="Q14" s="68" t="s">
        <v>25</v>
      </c>
      <c r="R14" s="108" t="s">
        <v>50</v>
      </c>
      <c r="S14" s="130">
        <v>50</v>
      </c>
      <c r="U14" s="68" t="s">
        <v>25</v>
      </c>
      <c r="V14" s="108" t="s">
        <v>50</v>
      </c>
      <c r="W14" s="130">
        <v>61</v>
      </c>
      <c r="Y14" s="68" t="s">
        <v>25</v>
      </c>
      <c r="Z14" s="85" t="s">
        <v>82</v>
      </c>
      <c r="AA14" s="130">
        <v>71</v>
      </c>
      <c r="AC14" s="68" t="s">
        <v>25</v>
      </c>
      <c r="AD14" s="108" t="s">
        <v>87</v>
      </c>
      <c r="AE14" s="130">
        <v>77</v>
      </c>
      <c r="AG14" s="68" t="s">
        <v>25</v>
      </c>
      <c r="AH14" s="85" t="s">
        <v>21</v>
      </c>
      <c r="AI14" s="130">
        <v>91</v>
      </c>
      <c r="AK14" s="68" t="s">
        <v>25</v>
      </c>
      <c r="AL14" s="85" t="s">
        <v>90</v>
      </c>
      <c r="AM14" s="130">
        <v>103</v>
      </c>
      <c r="AO14" s="273" t="s">
        <v>25</v>
      </c>
      <c r="AP14" s="269" t="s">
        <v>90</v>
      </c>
      <c r="AQ14" s="130">
        <v>108</v>
      </c>
      <c r="AS14" s="68" t="s">
        <v>25</v>
      </c>
      <c r="AT14" s="85" t="s">
        <v>90</v>
      </c>
      <c r="AU14" s="130">
        <v>119</v>
      </c>
      <c r="AW14" s="68" t="s">
        <v>25</v>
      </c>
      <c r="AX14" s="85" t="s">
        <v>23</v>
      </c>
      <c r="AY14" s="130">
        <v>134</v>
      </c>
      <c r="BA14" s="68" t="s">
        <v>25</v>
      </c>
      <c r="BB14" s="85" t="s">
        <v>11</v>
      </c>
      <c r="BC14" s="130">
        <v>142</v>
      </c>
      <c r="BE14" s="68" t="s">
        <v>25</v>
      </c>
      <c r="BF14" s="85" t="s">
        <v>11</v>
      </c>
      <c r="BG14" s="130">
        <v>154</v>
      </c>
    </row>
    <row r="15" spans="1:59" s="104" customFormat="1" ht="12.75">
      <c r="A15" s="68" t="s">
        <v>27</v>
      </c>
      <c r="B15" s="108" t="s">
        <v>34</v>
      </c>
      <c r="C15" s="94">
        <v>8</v>
      </c>
      <c r="E15" s="68" t="s">
        <v>27</v>
      </c>
      <c r="F15" s="85" t="s">
        <v>82</v>
      </c>
      <c r="G15" s="130">
        <v>18</v>
      </c>
      <c r="I15" s="68" t="s">
        <v>27</v>
      </c>
      <c r="J15" s="85" t="s">
        <v>86</v>
      </c>
      <c r="K15" s="130">
        <v>27</v>
      </c>
      <c r="M15" s="68" t="s">
        <v>27</v>
      </c>
      <c r="N15" s="108" t="s">
        <v>50</v>
      </c>
      <c r="O15" s="130">
        <v>38</v>
      </c>
      <c r="Q15" s="68" t="s">
        <v>27</v>
      </c>
      <c r="R15" s="85" t="s">
        <v>84</v>
      </c>
      <c r="S15" s="130">
        <v>44</v>
      </c>
      <c r="U15" s="68" t="s">
        <v>27</v>
      </c>
      <c r="V15" s="85" t="s">
        <v>11</v>
      </c>
      <c r="W15" s="130">
        <v>59</v>
      </c>
      <c r="Y15" s="68" t="s">
        <v>27</v>
      </c>
      <c r="Z15" s="85" t="s">
        <v>84</v>
      </c>
      <c r="AA15" s="130">
        <v>67</v>
      </c>
      <c r="AC15" s="68" t="s">
        <v>27</v>
      </c>
      <c r="AD15" s="108" t="s">
        <v>50</v>
      </c>
      <c r="AE15" s="130">
        <v>77</v>
      </c>
      <c r="AG15" s="68" t="s">
        <v>27</v>
      </c>
      <c r="AH15" s="108" t="s">
        <v>87</v>
      </c>
      <c r="AI15" s="130">
        <v>90</v>
      </c>
      <c r="AK15" s="68" t="s">
        <v>27</v>
      </c>
      <c r="AL15" s="108" t="s">
        <v>87</v>
      </c>
      <c r="AM15" s="130">
        <v>95</v>
      </c>
      <c r="AO15" s="273" t="s">
        <v>27</v>
      </c>
      <c r="AP15" s="259" t="s">
        <v>87</v>
      </c>
      <c r="AQ15" s="130">
        <v>105</v>
      </c>
      <c r="AS15" s="68" t="s">
        <v>27</v>
      </c>
      <c r="AT15" s="108" t="s">
        <v>50</v>
      </c>
      <c r="AU15" s="130">
        <v>119</v>
      </c>
      <c r="AW15" s="68" t="s">
        <v>27</v>
      </c>
      <c r="AX15" s="108" t="s">
        <v>50</v>
      </c>
      <c r="AY15" s="130">
        <v>128</v>
      </c>
      <c r="BA15" s="68" t="s">
        <v>27</v>
      </c>
      <c r="BB15" s="85" t="s">
        <v>90</v>
      </c>
      <c r="BC15" s="130">
        <v>139</v>
      </c>
      <c r="BE15" s="68" t="s">
        <v>27</v>
      </c>
      <c r="BF15" s="108" t="s">
        <v>50</v>
      </c>
      <c r="BG15" s="130">
        <v>148</v>
      </c>
    </row>
    <row r="16" spans="1:59" s="104" customFormat="1" ht="12.75">
      <c r="A16" s="68" t="s">
        <v>29</v>
      </c>
      <c r="B16" s="85" t="s">
        <v>8</v>
      </c>
      <c r="C16" s="94">
        <v>7</v>
      </c>
      <c r="E16" s="68" t="s">
        <v>27</v>
      </c>
      <c r="F16" s="108" t="s">
        <v>50</v>
      </c>
      <c r="G16" s="130">
        <v>18</v>
      </c>
      <c r="I16" s="68" t="s">
        <v>29</v>
      </c>
      <c r="J16" s="85" t="s">
        <v>82</v>
      </c>
      <c r="K16" s="130">
        <v>27</v>
      </c>
      <c r="M16" s="68" t="s">
        <v>29</v>
      </c>
      <c r="N16" s="85" t="s">
        <v>86</v>
      </c>
      <c r="O16" s="130">
        <v>32</v>
      </c>
      <c r="Q16" s="68" t="s">
        <v>29</v>
      </c>
      <c r="R16" s="108" t="s">
        <v>87</v>
      </c>
      <c r="S16" s="130">
        <v>38</v>
      </c>
      <c r="U16" s="68" t="s">
        <v>29</v>
      </c>
      <c r="V16" s="85" t="s">
        <v>84</v>
      </c>
      <c r="W16" s="130">
        <v>49</v>
      </c>
      <c r="Y16" s="68" t="s">
        <v>29</v>
      </c>
      <c r="Z16" s="108" t="s">
        <v>50</v>
      </c>
      <c r="AA16" s="130">
        <v>66</v>
      </c>
      <c r="AC16" s="68" t="s">
        <v>29</v>
      </c>
      <c r="AD16" s="85" t="s">
        <v>23</v>
      </c>
      <c r="AE16" s="130">
        <v>76</v>
      </c>
      <c r="AG16" s="68" t="s">
        <v>29</v>
      </c>
      <c r="AH16" s="108" t="s">
        <v>50</v>
      </c>
      <c r="AI16" s="130">
        <v>88</v>
      </c>
      <c r="AK16" s="68" t="s">
        <v>29</v>
      </c>
      <c r="AL16" s="108" t="s">
        <v>50</v>
      </c>
      <c r="AM16" s="130">
        <v>94</v>
      </c>
      <c r="AO16" s="273" t="s">
        <v>29</v>
      </c>
      <c r="AP16" s="269" t="s">
        <v>23</v>
      </c>
      <c r="AQ16" s="130">
        <v>99</v>
      </c>
      <c r="AS16" s="68" t="s">
        <v>29</v>
      </c>
      <c r="AT16" s="108" t="s">
        <v>87</v>
      </c>
      <c r="AU16" s="130">
        <v>110</v>
      </c>
      <c r="AW16" s="68" t="s">
        <v>29</v>
      </c>
      <c r="AX16" s="85" t="s">
        <v>90</v>
      </c>
      <c r="AY16" s="130">
        <v>124</v>
      </c>
      <c r="BA16" s="68" t="s">
        <v>29</v>
      </c>
      <c r="BB16" s="108" t="s">
        <v>87</v>
      </c>
      <c r="BC16" s="130">
        <v>136</v>
      </c>
      <c r="BE16" s="68" t="s">
        <v>29</v>
      </c>
      <c r="BF16" s="85" t="s">
        <v>90</v>
      </c>
      <c r="BG16" s="130">
        <v>146</v>
      </c>
    </row>
    <row r="17" spans="1:59" s="104" customFormat="1" ht="12.75">
      <c r="A17" s="68" t="s">
        <v>30</v>
      </c>
      <c r="B17" s="85" t="s">
        <v>51</v>
      </c>
      <c r="C17" s="94">
        <v>6</v>
      </c>
      <c r="E17" s="68" t="s">
        <v>30</v>
      </c>
      <c r="F17" s="85" t="s">
        <v>51</v>
      </c>
      <c r="G17" s="131">
        <v>18</v>
      </c>
      <c r="I17" s="68" t="s">
        <v>30</v>
      </c>
      <c r="J17" s="85" t="s">
        <v>92</v>
      </c>
      <c r="K17" s="131">
        <v>25</v>
      </c>
      <c r="M17" s="68" t="s">
        <v>30</v>
      </c>
      <c r="N17" s="85" t="s">
        <v>92</v>
      </c>
      <c r="O17" s="131">
        <v>30</v>
      </c>
      <c r="Q17" s="68" t="s">
        <v>30</v>
      </c>
      <c r="R17" s="85" t="s">
        <v>86</v>
      </c>
      <c r="S17" s="131">
        <v>37</v>
      </c>
      <c r="U17" s="68" t="s">
        <v>30</v>
      </c>
      <c r="V17" s="108" t="s">
        <v>87</v>
      </c>
      <c r="W17" s="131">
        <v>48</v>
      </c>
      <c r="Y17" s="68" t="s">
        <v>30</v>
      </c>
      <c r="Z17" s="85" t="s">
        <v>23</v>
      </c>
      <c r="AA17" s="131">
        <v>63</v>
      </c>
      <c r="AC17" s="68" t="s">
        <v>30</v>
      </c>
      <c r="AD17" s="85" t="s">
        <v>90</v>
      </c>
      <c r="AE17" s="131">
        <v>76</v>
      </c>
      <c r="AG17" s="68" t="s">
        <v>30</v>
      </c>
      <c r="AH17" s="85" t="s">
        <v>23</v>
      </c>
      <c r="AI17" s="131">
        <v>81</v>
      </c>
      <c r="AK17" s="68" t="s">
        <v>30</v>
      </c>
      <c r="AL17" s="85" t="s">
        <v>84</v>
      </c>
      <c r="AM17" s="131">
        <v>90</v>
      </c>
      <c r="AO17" s="273" t="s">
        <v>30</v>
      </c>
      <c r="AP17" s="259" t="s">
        <v>50</v>
      </c>
      <c r="AQ17" s="130">
        <v>99</v>
      </c>
      <c r="AS17" s="68" t="s">
        <v>30</v>
      </c>
      <c r="AT17" s="85" t="s">
        <v>23</v>
      </c>
      <c r="AU17" s="131">
        <v>109</v>
      </c>
      <c r="AW17" s="68" t="s">
        <v>30</v>
      </c>
      <c r="AX17" s="108" t="s">
        <v>87</v>
      </c>
      <c r="AY17" s="131">
        <v>123</v>
      </c>
      <c r="BA17" s="68" t="s">
        <v>30</v>
      </c>
      <c r="BB17" s="108" t="s">
        <v>50</v>
      </c>
      <c r="BC17" s="131">
        <v>133</v>
      </c>
      <c r="BE17" s="68" t="s">
        <v>30</v>
      </c>
      <c r="BF17" s="108" t="s">
        <v>87</v>
      </c>
      <c r="BG17" s="131">
        <v>144</v>
      </c>
    </row>
    <row r="18" spans="1:59" s="104" customFormat="1" ht="12.75">
      <c r="A18" s="68" t="s">
        <v>31</v>
      </c>
      <c r="B18" s="85" t="s">
        <v>157</v>
      </c>
      <c r="C18" s="94">
        <v>5</v>
      </c>
      <c r="E18" s="68" t="s">
        <v>31</v>
      </c>
      <c r="F18" s="85" t="s">
        <v>11</v>
      </c>
      <c r="G18" s="130">
        <v>15</v>
      </c>
      <c r="I18" s="68" t="s">
        <v>31</v>
      </c>
      <c r="J18" s="108" t="s">
        <v>87</v>
      </c>
      <c r="K18" s="130">
        <v>25</v>
      </c>
      <c r="M18" s="68" t="s">
        <v>31</v>
      </c>
      <c r="N18" s="108" t="s">
        <v>87</v>
      </c>
      <c r="O18" s="130">
        <v>30</v>
      </c>
      <c r="Q18" s="68" t="s">
        <v>31</v>
      </c>
      <c r="R18" s="85" t="s">
        <v>92</v>
      </c>
      <c r="S18" s="130">
        <v>35</v>
      </c>
      <c r="U18" s="68" t="s">
        <v>31</v>
      </c>
      <c r="V18" s="85" t="s">
        <v>86</v>
      </c>
      <c r="W18" s="130">
        <v>45</v>
      </c>
      <c r="Y18" s="68" t="s">
        <v>31</v>
      </c>
      <c r="Z18" s="108" t="s">
        <v>87</v>
      </c>
      <c r="AA18" s="130">
        <v>62</v>
      </c>
      <c r="AC18" s="68" t="s">
        <v>31</v>
      </c>
      <c r="AD18" s="85" t="s">
        <v>84</v>
      </c>
      <c r="AE18" s="130">
        <v>72</v>
      </c>
      <c r="AG18" s="68" t="s">
        <v>31</v>
      </c>
      <c r="AH18" s="85" t="s">
        <v>84</v>
      </c>
      <c r="AI18" s="130">
        <v>80</v>
      </c>
      <c r="AK18" s="68" t="s">
        <v>31</v>
      </c>
      <c r="AL18" s="85" t="s">
        <v>23</v>
      </c>
      <c r="AM18" s="130">
        <v>86</v>
      </c>
      <c r="AO18" s="273" t="s">
        <v>31</v>
      </c>
      <c r="AP18" s="269" t="s">
        <v>84</v>
      </c>
      <c r="AQ18" s="130">
        <v>96</v>
      </c>
      <c r="AS18" s="68" t="s">
        <v>31</v>
      </c>
      <c r="AT18" s="85" t="s">
        <v>84</v>
      </c>
      <c r="AU18" s="130">
        <v>105</v>
      </c>
      <c r="AW18" s="68" t="s">
        <v>31</v>
      </c>
      <c r="AX18" s="85" t="s">
        <v>84</v>
      </c>
      <c r="AY18" s="130">
        <v>110</v>
      </c>
      <c r="BA18" s="68" t="s">
        <v>31</v>
      </c>
      <c r="BB18" s="85" t="s">
        <v>84</v>
      </c>
      <c r="BC18" s="130">
        <v>116</v>
      </c>
      <c r="BE18" s="68" t="s">
        <v>31</v>
      </c>
      <c r="BF18" s="85" t="s">
        <v>84</v>
      </c>
      <c r="BG18" s="130">
        <v>125</v>
      </c>
    </row>
    <row r="19" spans="1:59" s="104" customFormat="1" ht="12.75">
      <c r="A19" s="68" t="s">
        <v>31</v>
      </c>
      <c r="B19" s="85" t="s">
        <v>21</v>
      </c>
      <c r="C19" s="94">
        <v>5</v>
      </c>
      <c r="E19" s="68" t="s">
        <v>37</v>
      </c>
      <c r="F19" s="108" t="s">
        <v>87</v>
      </c>
      <c r="G19" s="130">
        <v>14</v>
      </c>
      <c r="I19" s="68" t="s">
        <v>37</v>
      </c>
      <c r="J19" s="85" t="s">
        <v>11</v>
      </c>
      <c r="K19" s="130">
        <v>20</v>
      </c>
      <c r="M19" s="68" t="s">
        <v>37</v>
      </c>
      <c r="N19" s="85" t="s">
        <v>6</v>
      </c>
      <c r="O19" s="130">
        <v>27</v>
      </c>
      <c r="Q19" s="68" t="s">
        <v>37</v>
      </c>
      <c r="R19" s="85" t="s">
        <v>23</v>
      </c>
      <c r="S19" s="130">
        <v>35</v>
      </c>
      <c r="U19" s="68" t="s">
        <v>37</v>
      </c>
      <c r="V19" s="85" t="s">
        <v>23</v>
      </c>
      <c r="W19" s="130">
        <v>41</v>
      </c>
      <c r="Y19" s="68" t="s">
        <v>37</v>
      </c>
      <c r="Z19" s="85" t="s">
        <v>86</v>
      </c>
      <c r="AA19" s="130">
        <v>53</v>
      </c>
      <c r="AC19" s="68" t="s">
        <v>37</v>
      </c>
      <c r="AD19" s="85" t="s">
        <v>86</v>
      </c>
      <c r="AE19" s="130">
        <v>63</v>
      </c>
      <c r="AG19" s="68" t="s">
        <v>37</v>
      </c>
      <c r="AH19" s="85" t="s">
        <v>86</v>
      </c>
      <c r="AI19" s="130">
        <v>68</v>
      </c>
      <c r="AK19" s="68" t="s">
        <v>37</v>
      </c>
      <c r="AL19" s="85" t="s">
        <v>86</v>
      </c>
      <c r="AM19" s="130">
        <v>76</v>
      </c>
      <c r="AO19" s="273" t="s">
        <v>37</v>
      </c>
      <c r="AP19" s="269" t="s">
        <v>92</v>
      </c>
      <c r="AQ19" s="130">
        <v>81</v>
      </c>
      <c r="AS19" s="68" t="s">
        <v>37</v>
      </c>
      <c r="AT19" s="85" t="s">
        <v>92</v>
      </c>
      <c r="AU19" s="130">
        <v>86</v>
      </c>
      <c r="AW19" s="68" t="s">
        <v>37</v>
      </c>
      <c r="AX19" s="85" t="s">
        <v>6</v>
      </c>
      <c r="AY19" s="130">
        <v>95</v>
      </c>
      <c r="BA19" s="68" t="s">
        <v>37</v>
      </c>
      <c r="BB19" s="85" t="s">
        <v>6</v>
      </c>
      <c r="BC19" s="130">
        <v>100</v>
      </c>
      <c r="BE19" s="68" t="s">
        <v>37</v>
      </c>
      <c r="BF19" s="85" t="s">
        <v>6</v>
      </c>
      <c r="BG19" s="130">
        <v>105</v>
      </c>
    </row>
    <row r="20" spans="1:59" s="104" customFormat="1" ht="12.75">
      <c r="A20" s="68" t="s">
        <v>31</v>
      </c>
      <c r="B20" s="85" t="s">
        <v>23</v>
      </c>
      <c r="C20" s="94">
        <v>5</v>
      </c>
      <c r="E20" s="68" t="s">
        <v>38</v>
      </c>
      <c r="F20" s="108" t="s">
        <v>34</v>
      </c>
      <c r="G20" s="130">
        <v>13</v>
      </c>
      <c r="I20" s="68" t="s">
        <v>38</v>
      </c>
      <c r="J20" s="108" t="s">
        <v>34</v>
      </c>
      <c r="K20" s="130">
        <v>18</v>
      </c>
      <c r="M20" s="68" t="s">
        <v>38</v>
      </c>
      <c r="N20" s="85" t="s">
        <v>11</v>
      </c>
      <c r="O20" s="130">
        <v>25</v>
      </c>
      <c r="Q20" s="68" t="s">
        <v>38</v>
      </c>
      <c r="R20" s="85" t="s">
        <v>11</v>
      </c>
      <c r="S20" s="130">
        <v>34</v>
      </c>
      <c r="U20" s="68" t="s">
        <v>38</v>
      </c>
      <c r="V20" s="85" t="s">
        <v>92</v>
      </c>
      <c r="W20" s="130">
        <v>40</v>
      </c>
      <c r="Y20" s="68" t="s">
        <v>38</v>
      </c>
      <c r="Z20" s="85" t="s">
        <v>92</v>
      </c>
      <c r="AA20" s="130">
        <v>45</v>
      </c>
      <c r="AC20" s="68" t="s">
        <v>38</v>
      </c>
      <c r="AD20" s="85" t="s">
        <v>157</v>
      </c>
      <c r="AE20" s="130">
        <v>51</v>
      </c>
      <c r="AG20" s="68" t="s">
        <v>38</v>
      </c>
      <c r="AH20" s="85" t="s">
        <v>157</v>
      </c>
      <c r="AI20" s="130">
        <v>65</v>
      </c>
      <c r="AK20" s="68" t="s">
        <v>38</v>
      </c>
      <c r="AL20" s="85" t="s">
        <v>92</v>
      </c>
      <c r="AM20" s="130">
        <v>70</v>
      </c>
      <c r="AO20" s="273" t="s">
        <v>38</v>
      </c>
      <c r="AP20" s="269" t="s">
        <v>86</v>
      </c>
      <c r="AQ20" s="130">
        <v>81</v>
      </c>
      <c r="AS20" s="68" t="s">
        <v>38</v>
      </c>
      <c r="AT20" s="85" t="s">
        <v>86</v>
      </c>
      <c r="AU20" s="130">
        <v>86</v>
      </c>
      <c r="AW20" s="68" t="s">
        <v>38</v>
      </c>
      <c r="AX20" s="85" t="s">
        <v>92</v>
      </c>
      <c r="AY20" s="130">
        <v>91</v>
      </c>
      <c r="BA20" s="68" t="s">
        <v>38</v>
      </c>
      <c r="BB20" s="85" t="s">
        <v>86</v>
      </c>
      <c r="BC20" s="130">
        <v>98</v>
      </c>
      <c r="BE20" s="68" t="s">
        <v>38</v>
      </c>
      <c r="BF20" s="85" t="s">
        <v>86</v>
      </c>
      <c r="BG20" s="130">
        <v>103</v>
      </c>
    </row>
    <row r="21" spans="1:59" s="104" customFormat="1" ht="12.75">
      <c r="A21" s="68" t="s">
        <v>31</v>
      </c>
      <c r="B21" s="85" t="s">
        <v>91</v>
      </c>
      <c r="C21" s="94">
        <v>5</v>
      </c>
      <c r="E21" s="68" t="s">
        <v>46</v>
      </c>
      <c r="F21" s="85" t="s">
        <v>6</v>
      </c>
      <c r="G21" s="130">
        <v>11</v>
      </c>
      <c r="I21" s="68" t="s">
        <v>38</v>
      </c>
      <c r="J21" s="85" t="s">
        <v>32</v>
      </c>
      <c r="K21" s="130">
        <v>18</v>
      </c>
      <c r="M21" s="68" t="s">
        <v>46</v>
      </c>
      <c r="N21" s="85" t="s">
        <v>158</v>
      </c>
      <c r="O21" s="130">
        <v>25</v>
      </c>
      <c r="Q21" s="68" t="s">
        <v>46</v>
      </c>
      <c r="R21" s="85" t="s">
        <v>6</v>
      </c>
      <c r="S21" s="130">
        <v>32</v>
      </c>
      <c r="U21" s="68" t="s">
        <v>46</v>
      </c>
      <c r="V21" s="85" t="s">
        <v>6</v>
      </c>
      <c r="W21" s="130">
        <v>37</v>
      </c>
      <c r="Y21" s="68" t="s">
        <v>46</v>
      </c>
      <c r="Z21" s="85" t="s">
        <v>6</v>
      </c>
      <c r="AA21" s="130">
        <v>42</v>
      </c>
      <c r="AC21" s="68" t="s">
        <v>46</v>
      </c>
      <c r="AD21" s="85" t="s">
        <v>6</v>
      </c>
      <c r="AE21" s="130">
        <v>51</v>
      </c>
      <c r="AG21" s="68" t="s">
        <v>46</v>
      </c>
      <c r="AH21" s="85" t="s">
        <v>6</v>
      </c>
      <c r="AI21" s="130">
        <v>56</v>
      </c>
      <c r="AK21" s="68" t="s">
        <v>46</v>
      </c>
      <c r="AL21" s="85" t="s">
        <v>157</v>
      </c>
      <c r="AM21" s="130">
        <v>70</v>
      </c>
      <c r="AO21" s="273" t="s">
        <v>46</v>
      </c>
      <c r="AP21" s="269" t="s">
        <v>157</v>
      </c>
      <c r="AQ21" s="130">
        <v>75</v>
      </c>
      <c r="AS21" s="68" t="s">
        <v>46</v>
      </c>
      <c r="AT21" s="85" t="s">
        <v>6</v>
      </c>
      <c r="AU21" s="130">
        <v>83</v>
      </c>
      <c r="AW21" s="68" t="s">
        <v>46</v>
      </c>
      <c r="AX21" s="85" t="s">
        <v>86</v>
      </c>
      <c r="AY21" s="130">
        <v>91</v>
      </c>
      <c r="BA21" s="68" t="s">
        <v>46</v>
      </c>
      <c r="BB21" s="85" t="s">
        <v>92</v>
      </c>
      <c r="BC21" s="130">
        <v>96</v>
      </c>
      <c r="BE21" s="68" t="s">
        <v>46</v>
      </c>
      <c r="BF21" s="85" t="s">
        <v>92</v>
      </c>
      <c r="BG21" s="130">
        <v>101</v>
      </c>
    </row>
    <row r="22" spans="1:59" s="104" customFormat="1" ht="12.75">
      <c r="A22" s="68" t="s">
        <v>31</v>
      </c>
      <c r="B22" s="85" t="s">
        <v>158</v>
      </c>
      <c r="C22" s="94">
        <v>5</v>
      </c>
      <c r="E22" s="68" t="s">
        <v>45</v>
      </c>
      <c r="F22" s="85" t="s">
        <v>157</v>
      </c>
      <c r="G22" s="131">
        <v>10</v>
      </c>
      <c r="I22" s="68" t="s">
        <v>45</v>
      </c>
      <c r="J22" s="85" t="s">
        <v>157</v>
      </c>
      <c r="K22" s="131">
        <v>17</v>
      </c>
      <c r="M22" s="68" t="s">
        <v>45</v>
      </c>
      <c r="N22" s="108" t="s">
        <v>34</v>
      </c>
      <c r="O22" s="131">
        <v>23</v>
      </c>
      <c r="Q22" s="68" t="s">
        <v>45</v>
      </c>
      <c r="R22" s="85" t="s">
        <v>158</v>
      </c>
      <c r="S22" s="131">
        <v>30</v>
      </c>
      <c r="U22" s="68" t="s">
        <v>45</v>
      </c>
      <c r="V22" s="85" t="s">
        <v>158</v>
      </c>
      <c r="W22" s="131">
        <v>37</v>
      </c>
      <c r="Y22" s="68" t="s">
        <v>45</v>
      </c>
      <c r="Z22" s="85" t="s">
        <v>158</v>
      </c>
      <c r="AA22" s="131">
        <v>42</v>
      </c>
      <c r="AC22" s="68" t="s">
        <v>45</v>
      </c>
      <c r="AD22" s="85" t="s">
        <v>92</v>
      </c>
      <c r="AE22" s="131">
        <v>50</v>
      </c>
      <c r="AG22" s="68" t="s">
        <v>45</v>
      </c>
      <c r="AH22" s="85" t="s">
        <v>158</v>
      </c>
      <c r="AI22" s="131">
        <v>56</v>
      </c>
      <c r="AK22" s="68" t="s">
        <v>45</v>
      </c>
      <c r="AL22" s="85" t="s">
        <v>32</v>
      </c>
      <c r="AM22" s="131">
        <v>61</v>
      </c>
      <c r="AO22" s="273" t="s">
        <v>45</v>
      </c>
      <c r="AP22" s="269" t="s">
        <v>6</v>
      </c>
      <c r="AQ22" s="130">
        <v>69</v>
      </c>
      <c r="AS22" s="68" t="s">
        <v>45</v>
      </c>
      <c r="AT22" s="85" t="s">
        <v>157</v>
      </c>
      <c r="AU22" s="131">
        <v>80</v>
      </c>
      <c r="AW22" s="68" t="s">
        <v>45</v>
      </c>
      <c r="AX22" s="85" t="s">
        <v>157</v>
      </c>
      <c r="AY22" s="131">
        <v>80</v>
      </c>
      <c r="BA22" s="68" t="s">
        <v>45</v>
      </c>
      <c r="BB22" s="85" t="s">
        <v>39</v>
      </c>
      <c r="BC22" s="131">
        <v>87</v>
      </c>
      <c r="BE22" s="68" t="s">
        <v>45</v>
      </c>
      <c r="BF22" s="85" t="s">
        <v>39</v>
      </c>
      <c r="BG22" s="131">
        <v>92</v>
      </c>
    </row>
    <row r="23" spans="1:59" s="104" customFormat="1" ht="12.75">
      <c r="A23" s="68" t="s">
        <v>31</v>
      </c>
      <c r="B23" s="85" t="s">
        <v>39</v>
      </c>
      <c r="C23" s="94">
        <v>5</v>
      </c>
      <c r="E23" s="68" t="s">
        <v>45</v>
      </c>
      <c r="F23" s="85" t="s">
        <v>23</v>
      </c>
      <c r="G23" s="130">
        <v>10</v>
      </c>
      <c r="I23" s="68" t="s">
        <v>33</v>
      </c>
      <c r="J23" s="85" t="s">
        <v>6</v>
      </c>
      <c r="K23" s="130">
        <v>16</v>
      </c>
      <c r="M23" s="68" t="s">
        <v>45</v>
      </c>
      <c r="N23" s="85" t="s">
        <v>32</v>
      </c>
      <c r="O23" s="130">
        <v>23</v>
      </c>
      <c r="Q23" s="68" t="s">
        <v>33</v>
      </c>
      <c r="R23" s="108" t="s">
        <v>34</v>
      </c>
      <c r="S23" s="130">
        <v>29</v>
      </c>
      <c r="U23" s="68" t="s">
        <v>33</v>
      </c>
      <c r="V23" s="108" t="s">
        <v>34</v>
      </c>
      <c r="W23" s="130">
        <v>34</v>
      </c>
      <c r="Y23" s="68" t="s">
        <v>33</v>
      </c>
      <c r="Z23" s="108" t="s">
        <v>34</v>
      </c>
      <c r="AA23" s="130">
        <v>39</v>
      </c>
      <c r="AC23" s="68" t="s">
        <v>33</v>
      </c>
      <c r="AD23" s="85" t="s">
        <v>158</v>
      </c>
      <c r="AE23" s="130">
        <v>47</v>
      </c>
      <c r="AG23" s="68" t="s">
        <v>33</v>
      </c>
      <c r="AH23" s="85" t="s">
        <v>92</v>
      </c>
      <c r="AI23" s="130">
        <v>55</v>
      </c>
      <c r="AK23" s="68" t="s">
        <v>33</v>
      </c>
      <c r="AL23" s="85" t="s">
        <v>6</v>
      </c>
      <c r="AM23" s="130">
        <v>61</v>
      </c>
      <c r="AO23" s="273" t="s">
        <v>33</v>
      </c>
      <c r="AP23" s="269" t="s">
        <v>32</v>
      </c>
      <c r="AQ23" s="130">
        <v>66</v>
      </c>
      <c r="AS23" s="68" t="s">
        <v>33</v>
      </c>
      <c r="AT23" s="85" t="s">
        <v>32</v>
      </c>
      <c r="AU23" s="130">
        <v>71</v>
      </c>
      <c r="AW23" s="68" t="s">
        <v>33</v>
      </c>
      <c r="AX23" s="85" t="s">
        <v>32</v>
      </c>
      <c r="AY23" s="130">
        <v>79</v>
      </c>
      <c r="BA23" s="68" t="s">
        <v>33</v>
      </c>
      <c r="BB23" s="85" t="s">
        <v>32</v>
      </c>
      <c r="BC23" s="130">
        <v>84</v>
      </c>
      <c r="BE23" s="68" t="s">
        <v>33</v>
      </c>
      <c r="BF23" s="85" t="s">
        <v>32</v>
      </c>
      <c r="BG23" s="130">
        <v>89</v>
      </c>
    </row>
    <row r="24" spans="1:59" s="104" customFormat="1" ht="12.75">
      <c r="A24" s="68" t="s">
        <v>31</v>
      </c>
      <c r="B24" s="108" t="s">
        <v>50</v>
      </c>
      <c r="C24" s="94">
        <v>5</v>
      </c>
      <c r="E24" s="68" t="s">
        <v>45</v>
      </c>
      <c r="F24" s="85" t="s">
        <v>91</v>
      </c>
      <c r="G24" s="130">
        <v>10</v>
      </c>
      <c r="I24" s="68" t="s">
        <v>33</v>
      </c>
      <c r="J24" s="85" t="s">
        <v>158</v>
      </c>
      <c r="K24" s="130">
        <v>16</v>
      </c>
      <c r="M24" s="68" t="s">
        <v>42</v>
      </c>
      <c r="N24" s="85" t="s">
        <v>157</v>
      </c>
      <c r="O24" s="130">
        <v>22</v>
      </c>
      <c r="Q24" s="68" t="s">
        <v>42</v>
      </c>
      <c r="R24" s="85" t="s">
        <v>32</v>
      </c>
      <c r="S24" s="130">
        <v>28</v>
      </c>
      <c r="U24" s="68" t="s">
        <v>42</v>
      </c>
      <c r="V24" s="85" t="s">
        <v>32</v>
      </c>
      <c r="W24" s="130">
        <v>33</v>
      </c>
      <c r="Y24" s="68" t="s">
        <v>42</v>
      </c>
      <c r="Z24" s="85" t="s">
        <v>32</v>
      </c>
      <c r="AA24" s="130">
        <v>38</v>
      </c>
      <c r="AC24" s="68" t="s">
        <v>42</v>
      </c>
      <c r="AD24" s="108" t="s">
        <v>34</v>
      </c>
      <c r="AE24" s="130">
        <v>47</v>
      </c>
      <c r="AG24" s="68" t="s">
        <v>42</v>
      </c>
      <c r="AH24" s="108" t="s">
        <v>34</v>
      </c>
      <c r="AI24" s="130">
        <v>52</v>
      </c>
      <c r="AK24" s="68" t="s">
        <v>42</v>
      </c>
      <c r="AL24" s="85" t="s">
        <v>158</v>
      </c>
      <c r="AM24" s="130">
        <v>61</v>
      </c>
      <c r="AO24" s="273" t="s">
        <v>42</v>
      </c>
      <c r="AP24" s="269" t="s">
        <v>158</v>
      </c>
      <c r="AQ24" s="130">
        <v>66</v>
      </c>
      <c r="AS24" s="68" t="s">
        <v>42</v>
      </c>
      <c r="AT24" s="85" t="s">
        <v>158</v>
      </c>
      <c r="AU24" s="130">
        <v>71</v>
      </c>
      <c r="AW24" s="68" t="s">
        <v>42</v>
      </c>
      <c r="AX24" s="85" t="s">
        <v>158</v>
      </c>
      <c r="AY24" s="130">
        <v>76</v>
      </c>
      <c r="BA24" s="68" t="s">
        <v>42</v>
      </c>
      <c r="BB24" s="108" t="s">
        <v>34</v>
      </c>
      <c r="BC24" s="130">
        <v>83</v>
      </c>
      <c r="BE24" s="68" t="s">
        <v>42</v>
      </c>
      <c r="BF24" s="108" t="s">
        <v>34</v>
      </c>
      <c r="BG24" s="130">
        <v>88</v>
      </c>
    </row>
    <row r="25" spans="1:59" s="104" customFormat="1" ht="12.75">
      <c r="A25" s="68" t="s">
        <v>31</v>
      </c>
      <c r="B25" s="108" t="s">
        <v>87</v>
      </c>
      <c r="C25" s="94">
        <v>5</v>
      </c>
      <c r="E25" s="68" t="s">
        <v>45</v>
      </c>
      <c r="F25" s="85" t="s">
        <v>158</v>
      </c>
      <c r="G25" s="130">
        <v>10</v>
      </c>
      <c r="I25" s="68" t="s">
        <v>47</v>
      </c>
      <c r="J25" s="85" t="s">
        <v>23</v>
      </c>
      <c r="K25" s="130">
        <v>15</v>
      </c>
      <c r="M25" s="68" t="s">
        <v>42</v>
      </c>
      <c r="N25" s="85" t="s">
        <v>91</v>
      </c>
      <c r="O25" s="130">
        <v>22</v>
      </c>
      <c r="Q25" s="68" t="s">
        <v>47</v>
      </c>
      <c r="R25" s="85" t="s">
        <v>157</v>
      </c>
      <c r="S25" s="130">
        <v>27</v>
      </c>
      <c r="U25" s="68" t="s">
        <v>47</v>
      </c>
      <c r="V25" s="85" t="s">
        <v>157</v>
      </c>
      <c r="W25" s="130">
        <v>32</v>
      </c>
      <c r="Y25" s="68" t="s">
        <v>47</v>
      </c>
      <c r="Z25" s="85" t="s">
        <v>157</v>
      </c>
      <c r="AA25" s="130">
        <v>37</v>
      </c>
      <c r="AC25" s="68" t="s">
        <v>47</v>
      </c>
      <c r="AD25" s="85" t="s">
        <v>32</v>
      </c>
      <c r="AE25" s="130">
        <v>44</v>
      </c>
      <c r="AG25" s="68" t="s">
        <v>47</v>
      </c>
      <c r="AH25" s="85" t="s">
        <v>32</v>
      </c>
      <c r="AI25" s="130">
        <v>49</v>
      </c>
      <c r="AK25" s="68" t="s">
        <v>47</v>
      </c>
      <c r="AL25" s="108" t="s">
        <v>34</v>
      </c>
      <c r="AM25" s="130">
        <v>57</v>
      </c>
      <c r="AO25" s="273" t="s">
        <v>47</v>
      </c>
      <c r="AP25" s="269" t="s">
        <v>39</v>
      </c>
      <c r="AQ25" s="130">
        <v>63</v>
      </c>
      <c r="AS25" s="68" t="s">
        <v>47</v>
      </c>
      <c r="AT25" s="85" t="s">
        <v>39</v>
      </c>
      <c r="AU25" s="130">
        <v>70</v>
      </c>
      <c r="AW25" s="68" t="s">
        <v>47</v>
      </c>
      <c r="AX25" s="85" t="s">
        <v>39</v>
      </c>
      <c r="AY25" s="130">
        <v>75</v>
      </c>
      <c r="BA25" s="68" t="s">
        <v>47</v>
      </c>
      <c r="BB25" s="85" t="s">
        <v>158</v>
      </c>
      <c r="BC25" s="130">
        <v>81</v>
      </c>
      <c r="BE25" s="68" t="s">
        <v>47</v>
      </c>
      <c r="BF25" s="85" t="s">
        <v>158</v>
      </c>
      <c r="BG25" s="130">
        <v>86</v>
      </c>
    </row>
    <row r="26" spans="1:59" s="104" customFormat="1" ht="12.75">
      <c r="A26" s="68" t="s">
        <v>31</v>
      </c>
      <c r="B26" s="85" t="s">
        <v>6</v>
      </c>
      <c r="C26" s="94">
        <v>5</v>
      </c>
      <c r="E26" s="68" t="s">
        <v>45</v>
      </c>
      <c r="F26" s="85" t="s">
        <v>39</v>
      </c>
      <c r="G26" s="130">
        <v>10</v>
      </c>
      <c r="I26" s="68" t="s">
        <v>47</v>
      </c>
      <c r="J26" s="85" t="s">
        <v>91</v>
      </c>
      <c r="K26" s="130">
        <v>15</v>
      </c>
      <c r="M26" s="68" t="s">
        <v>49</v>
      </c>
      <c r="N26" s="85" t="s">
        <v>23</v>
      </c>
      <c r="O26" s="130">
        <v>21</v>
      </c>
      <c r="Q26" s="68" t="s">
        <v>47</v>
      </c>
      <c r="R26" s="85" t="s">
        <v>91</v>
      </c>
      <c r="S26" s="130">
        <v>27</v>
      </c>
      <c r="U26" s="68" t="s">
        <v>47</v>
      </c>
      <c r="V26" s="85" t="s">
        <v>91</v>
      </c>
      <c r="W26" s="130">
        <v>32</v>
      </c>
      <c r="Y26" s="68" t="s">
        <v>47</v>
      </c>
      <c r="Z26" s="85" t="s">
        <v>91</v>
      </c>
      <c r="AA26" s="130">
        <v>37</v>
      </c>
      <c r="AC26" s="68" t="s">
        <v>49</v>
      </c>
      <c r="AD26" s="85" t="s">
        <v>91</v>
      </c>
      <c r="AE26" s="130">
        <v>42</v>
      </c>
      <c r="AG26" s="68" t="s">
        <v>49</v>
      </c>
      <c r="AH26" s="85" t="s">
        <v>91</v>
      </c>
      <c r="AI26" s="130">
        <v>47</v>
      </c>
      <c r="AK26" s="68" t="s">
        <v>49</v>
      </c>
      <c r="AL26" s="85" t="s">
        <v>39</v>
      </c>
      <c r="AM26" s="130">
        <v>56</v>
      </c>
      <c r="AO26" s="273" t="s">
        <v>49</v>
      </c>
      <c r="AP26" s="259" t="s">
        <v>34</v>
      </c>
      <c r="AQ26" s="130">
        <v>62</v>
      </c>
      <c r="AS26" s="68" t="s">
        <v>49</v>
      </c>
      <c r="AT26" s="108" t="s">
        <v>34</v>
      </c>
      <c r="AU26" s="130">
        <v>67</v>
      </c>
      <c r="AW26" s="68" t="s">
        <v>49</v>
      </c>
      <c r="AX26" s="108" t="s">
        <v>34</v>
      </c>
      <c r="AY26" s="130">
        <v>74</v>
      </c>
      <c r="BA26" s="68" t="s">
        <v>49</v>
      </c>
      <c r="BB26" s="85" t="s">
        <v>157</v>
      </c>
      <c r="BC26" s="130">
        <v>80</v>
      </c>
      <c r="BE26" s="68" t="s">
        <v>49</v>
      </c>
      <c r="BF26" s="85" t="s">
        <v>157</v>
      </c>
      <c r="BG26" s="130">
        <v>80</v>
      </c>
    </row>
    <row r="27" spans="1:59" s="104" customFormat="1" ht="12.75">
      <c r="A27" s="68" t="s">
        <v>31</v>
      </c>
      <c r="B27" s="85" t="s">
        <v>32</v>
      </c>
      <c r="C27" s="94">
        <v>5</v>
      </c>
      <c r="E27" s="68" t="s">
        <v>45</v>
      </c>
      <c r="F27" s="85" t="s">
        <v>32</v>
      </c>
      <c r="G27" s="131">
        <v>10</v>
      </c>
      <c r="I27" s="68" t="s">
        <v>47</v>
      </c>
      <c r="J27" s="85" t="s">
        <v>39</v>
      </c>
      <c r="K27" s="131">
        <v>15</v>
      </c>
      <c r="M27" s="68" t="s">
        <v>52</v>
      </c>
      <c r="N27" s="85" t="s">
        <v>39</v>
      </c>
      <c r="O27" s="131">
        <v>20</v>
      </c>
      <c r="Q27" s="68" t="s">
        <v>52</v>
      </c>
      <c r="R27" s="85" t="s">
        <v>39</v>
      </c>
      <c r="S27" s="131">
        <v>25</v>
      </c>
      <c r="U27" s="68" t="s">
        <v>52</v>
      </c>
      <c r="V27" s="85" t="s">
        <v>39</v>
      </c>
      <c r="W27" s="131">
        <v>30</v>
      </c>
      <c r="Y27" s="68" t="s">
        <v>52</v>
      </c>
      <c r="Z27" s="85" t="s">
        <v>39</v>
      </c>
      <c r="AA27" s="131">
        <v>35</v>
      </c>
      <c r="AC27" s="68" t="s">
        <v>52</v>
      </c>
      <c r="AD27" s="85" t="s">
        <v>39</v>
      </c>
      <c r="AE27" s="131">
        <v>40</v>
      </c>
      <c r="AG27" s="68" t="s">
        <v>52</v>
      </c>
      <c r="AH27" s="85" t="s">
        <v>39</v>
      </c>
      <c r="AI27" s="131">
        <v>47</v>
      </c>
      <c r="AK27" s="68" t="s">
        <v>52</v>
      </c>
      <c r="AL27" s="85" t="s">
        <v>91</v>
      </c>
      <c r="AM27" s="131">
        <v>52</v>
      </c>
      <c r="AO27" s="273" t="s">
        <v>52</v>
      </c>
      <c r="AP27" s="269" t="s">
        <v>91</v>
      </c>
      <c r="AQ27" s="130">
        <v>57</v>
      </c>
      <c r="AS27" s="68" t="s">
        <v>52</v>
      </c>
      <c r="AT27" s="85" t="s">
        <v>91</v>
      </c>
      <c r="AU27" s="131">
        <v>63</v>
      </c>
      <c r="AW27" s="68" t="s">
        <v>52</v>
      </c>
      <c r="AX27" s="85" t="s">
        <v>91</v>
      </c>
      <c r="AY27" s="131">
        <v>68</v>
      </c>
      <c r="BA27" s="68" t="s">
        <v>52</v>
      </c>
      <c r="BB27" s="85" t="s">
        <v>91</v>
      </c>
      <c r="BC27" s="131">
        <v>73</v>
      </c>
      <c r="BE27" s="68" t="s">
        <v>52</v>
      </c>
      <c r="BF27" s="85" t="s">
        <v>91</v>
      </c>
      <c r="BG27" s="131">
        <v>78</v>
      </c>
    </row>
    <row r="28" spans="1:59" s="104" customFormat="1" ht="13.5" thickBot="1">
      <c r="A28" s="72" t="s">
        <v>31</v>
      </c>
      <c r="B28" s="102" t="s">
        <v>85</v>
      </c>
      <c r="C28" s="96">
        <v>5</v>
      </c>
      <c r="E28" s="72" t="s">
        <v>45</v>
      </c>
      <c r="F28" s="102" t="s">
        <v>85</v>
      </c>
      <c r="G28" s="132">
        <v>10</v>
      </c>
      <c r="I28" s="72" t="s">
        <v>47</v>
      </c>
      <c r="J28" s="102" t="s">
        <v>85</v>
      </c>
      <c r="K28" s="132">
        <v>15</v>
      </c>
      <c r="M28" s="72" t="s">
        <v>52</v>
      </c>
      <c r="N28" s="102" t="s">
        <v>85</v>
      </c>
      <c r="O28" s="132">
        <v>20</v>
      </c>
      <c r="Q28" s="72" t="s">
        <v>52</v>
      </c>
      <c r="R28" s="102" t="s">
        <v>85</v>
      </c>
      <c r="S28" s="132">
        <v>25</v>
      </c>
      <c r="U28" s="72" t="s">
        <v>52</v>
      </c>
      <c r="V28" s="102" t="s">
        <v>85</v>
      </c>
      <c r="W28" s="132">
        <v>30</v>
      </c>
      <c r="Y28" s="72" t="s">
        <v>52</v>
      </c>
      <c r="Z28" s="102" t="s">
        <v>85</v>
      </c>
      <c r="AA28" s="132">
        <v>35</v>
      </c>
      <c r="AC28" s="72" t="s">
        <v>52</v>
      </c>
      <c r="AD28" s="102" t="s">
        <v>85</v>
      </c>
      <c r="AE28" s="132">
        <v>40</v>
      </c>
      <c r="AG28" s="72" t="s">
        <v>53</v>
      </c>
      <c r="AH28" s="102" t="s">
        <v>85</v>
      </c>
      <c r="AI28" s="132">
        <v>45</v>
      </c>
      <c r="AK28" s="72" t="s">
        <v>52</v>
      </c>
      <c r="AL28" s="102" t="s">
        <v>85</v>
      </c>
      <c r="AM28" s="132">
        <v>52</v>
      </c>
      <c r="AO28" s="274" t="s">
        <v>52</v>
      </c>
      <c r="AP28" s="275" t="s">
        <v>85</v>
      </c>
      <c r="AQ28" s="276">
        <v>57</v>
      </c>
      <c r="AS28" s="72" t="s">
        <v>53</v>
      </c>
      <c r="AT28" s="102" t="s">
        <v>85</v>
      </c>
      <c r="AU28" s="132">
        <v>62</v>
      </c>
      <c r="AW28" s="72" t="s">
        <v>53</v>
      </c>
      <c r="AX28" s="102" t="s">
        <v>85</v>
      </c>
      <c r="AY28" s="132">
        <v>67</v>
      </c>
      <c r="BA28" s="72" t="s">
        <v>53</v>
      </c>
      <c r="BB28" s="102" t="s">
        <v>85</v>
      </c>
      <c r="BC28" s="132">
        <v>72</v>
      </c>
      <c r="BE28" s="72" t="s">
        <v>53</v>
      </c>
      <c r="BF28" s="102" t="s">
        <v>85</v>
      </c>
      <c r="BG28" s="132">
        <v>77</v>
      </c>
    </row>
    <row r="29" ht="13.5" thickBot="1"/>
    <row r="30" spans="1:59" ht="16.5" thickBot="1">
      <c r="A30" s="53" t="s">
        <v>44</v>
      </c>
      <c r="B30" s="12"/>
      <c r="C30" s="13"/>
      <c r="E30" s="11" t="s">
        <v>54</v>
      </c>
      <c r="F30" s="12"/>
      <c r="G30" s="13"/>
      <c r="I30" s="11" t="s">
        <v>57</v>
      </c>
      <c r="J30" s="12"/>
      <c r="K30" s="13"/>
      <c r="M30" s="11" t="s">
        <v>59</v>
      </c>
      <c r="N30" s="12"/>
      <c r="O30" s="13"/>
      <c r="Q30" s="11" t="s">
        <v>61</v>
      </c>
      <c r="R30" s="12"/>
      <c r="S30" s="13"/>
      <c r="U30" s="11" t="s">
        <v>63</v>
      </c>
      <c r="V30" s="12"/>
      <c r="W30" s="13"/>
      <c r="Y30" s="11" t="s">
        <v>66</v>
      </c>
      <c r="Z30" s="12"/>
      <c r="AA30" s="13"/>
      <c r="AC30" s="11" t="s">
        <v>67</v>
      </c>
      <c r="AD30" s="12"/>
      <c r="AE30" s="13"/>
      <c r="AG30" s="11" t="s">
        <v>69</v>
      </c>
      <c r="AH30" s="12"/>
      <c r="AI30" s="13"/>
      <c r="AK30" s="11" t="s">
        <v>71</v>
      </c>
      <c r="AL30" s="12"/>
      <c r="AM30" s="13"/>
      <c r="AO30" s="11" t="s">
        <v>72</v>
      </c>
      <c r="AP30" s="12"/>
      <c r="AQ30" s="13"/>
      <c r="AS30" s="11" t="s">
        <v>75</v>
      </c>
      <c r="AT30" s="12"/>
      <c r="AU30" s="13"/>
      <c r="AW30" s="11" t="s">
        <v>76</v>
      </c>
      <c r="AX30" s="12"/>
      <c r="AY30" s="13"/>
      <c r="BA30" s="11" t="s">
        <v>79</v>
      </c>
      <c r="BB30" s="12"/>
      <c r="BC30" s="13"/>
      <c r="BE30" s="11" t="s">
        <v>81</v>
      </c>
      <c r="BF30" s="12"/>
      <c r="BG30" s="13"/>
    </row>
    <row r="31" spans="1:59" ht="12.75">
      <c r="A31" s="14"/>
      <c r="B31" s="29"/>
      <c r="C31" s="30" t="s">
        <v>36</v>
      </c>
      <c r="E31" s="14"/>
      <c r="F31" s="29"/>
      <c r="G31" s="30" t="s">
        <v>36</v>
      </c>
      <c r="I31" s="14"/>
      <c r="J31" s="29"/>
      <c r="K31" s="33" t="s">
        <v>36</v>
      </c>
      <c r="M31" s="10"/>
      <c r="N31" s="29"/>
      <c r="O31" s="30" t="s">
        <v>36</v>
      </c>
      <c r="Q31" s="31"/>
      <c r="R31" s="32"/>
      <c r="S31" s="33" t="s">
        <v>36</v>
      </c>
      <c r="U31" s="10"/>
      <c r="V31" s="29"/>
      <c r="W31" s="33" t="s">
        <v>36</v>
      </c>
      <c r="Y31" s="10"/>
      <c r="Z31" s="29"/>
      <c r="AA31" s="30" t="s">
        <v>36</v>
      </c>
      <c r="AC31" s="10"/>
      <c r="AD31" s="29"/>
      <c r="AE31" s="30" t="s">
        <v>36</v>
      </c>
      <c r="AG31" s="10"/>
      <c r="AH31" s="29"/>
      <c r="AI31" s="30" t="s">
        <v>36</v>
      </c>
      <c r="AK31" s="31"/>
      <c r="AL31" s="32"/>
      <c r="AM31" s="33" t="s">
        <v>36</v>
      </c>
      <c r="AO31" s="31"/>
      <c r="AP31" s="32"/>
      <c r="AQ31" s="33" t="s">
        <v>36</v>
      </c>
      <c r="AS31" s="10"/>
      <c r="AT31" s="29"/>
      <c r="AU31" s="30" t="s">
        <v>36</v>
      </c>
      <c r="AW31" s="10"/>
      <c r="AX31" s="29"/>
      <c r="AY31" s="33" t="s">
        <v>36</v>
      </c>
      <c r="BA31" s="10"/>
      <c r="BB31" s="29"/>
      <c r="BC31" s="30" t="s">
        <v>36</v>
      </c>
      <c r="BE31" s="31"/>
      <c r="BF31" s="32"/>
      <c r="BG31" s="33" t="s">
        <v>36</v>
      </c>
    </row>
    <row r="32" spans="1:59" s="40" customFormat="1" ht="12.75">
      <c r="A32" s="110" t="s">
        <v>4</v>
      </c>
      <c r="B32" s="100" t="s">
        <v>19</v>
      </c>
      <c r="C32" s="21">
        <v>15</v>
      </c>
      <c r="E32" s="110" t="s">
        <v>4</v>
      </c>
      <c r="F32" s="100" t="s">
        <v>14</v>
      </c>
      <c r="G32" s="130">
        <v>27</v>
      </c>
      <c r="I32" s="110" t="s">
        <v>4</v>
      </c>
      <c r="J32" s="100" t="s">
        <v>14</v>
      </c>
      <c r="K32" s="130">
        <v>42</v>
      </c>
      <c r="M32" s="110" t="s">
        <v>4</v>
      </c>
      <c r="N32" s="100" t="s">
        <v>14</v>
      </c>
      <c r="O32" s="130">
        <v>47</v>
      </c>
      <c r="Q32" s="151" t="s">
        <v>4</v>
      </c>
      <c r="R32" s="152" t="s">
        <v>14</v>
      </c>
      <c r="S32" s="130">
        <v>53</v>
      </c>
      <c r="U32" s="110" t="s">
        <v>4</v>
      </c>
      <c r="V32" s="100" t="s">
        <v>14</v>
      </c>
      <c r="W32" s="130">
        <v>68</v>
      </c>
      <c r="Y32" s="110" t="s">
        <v>4</v>
      </c>
      <c r="Z32" s="100" t="s">
        <v>14</v>
      </c>
      <c r="AA32" s="130">
        <v>80</v>
      </c>
      <c r="AC32" s="110" t="s">
        <v>4</v>
      </c>
      <c r="AD32" s="100" t="s">
        <v>14</v>
      </c>
      <c r="AE32" s="130">
        <v>88</v>
      </c>
      <c r="AG32" s="140" t="s">
        <v>4</v>
      </c>
      <c r="AH32" s="163" t="s">
        <v>14</v>
      </c>
      <c r="AI32" s="165">
        <v>98</v>
      </c>
      <c r="AK32" s="151" t="s">
        <v>4</v>
      </c>
      <c r="AL32" s="152" t="s">
        <v>14</v>
      </c>
      <c r="AM32" s="130">
        <v>110</v>
      </c>
      <c r="AO32" s="151" t="s">
        <v>4</v>
      </c>
      <c r="AP32" s="152" t="s">
        <v>14</v>
      </c>
      <c r="AQ32" s="130">
        <v>120</v>
      </c>
      <c r="AS32" s="110" t="s">
        <v>4</v>
      </c>
      <c r="AT32" s="100" t="s">
        <v>14</v>
      </c>
      <c r="AU32" s="130">
        <v>125</v>
      </c>
      <c r="AW32" s="110" t="s">
        <v>4</v>
      </c>
      <c r="AX32" s="100" t="s">
        <v>14</v>
      </c>
      <c r="AY32" s="130">
        <v>130</v>
      </c>
      <c r="BA32" s="110" t="s">
        <v>4</v>
      </c>
      <c r="BB32" s="100" t="s">
        <v>14</v>
      </c>
      <c r="BC32" s="130">
        <v>145</v>
      </c>
      <c r="BE32" s="151" t="s">
        <v>4</v>
      </c>
      <c r="BF32" s="152" t="s">
        <v>14</v>
      </c>
      <c r="BG32" s="130">
        <v>160</v>
      </c>
    </row>
    <row r="33" spans="1:59" s="40" customFormat="1" ht="12.75">
      <c r="A33" s="110" t="s">
        <v>7</v>
      </c>
      <c r="B33" s="100" t="s">
        <v>14</v>
      </c>
      <c r="C33" s="21">
        <v>12</v>
      </c>
      <c r="E33" s="110" t="s">
        <v>7</v>
      </c>
      <c r="F33" s="100" t="s">
        <v>19</v>
      </c>
      <c r="G33" s="130">
        <v>20</v>
      </c>
      <c r="I33" s="110" t="s">
        <v>7</v>
      </c>
      <c r="J33" s="100" t="s">
        <v>84</v>
      </c>
      <c r="K33" s="130">
        <v>27</v>
      </c>
      <c r="M33" s="110" t="s">
        <v>7</v>
      </c>
      <c r="N33" s="100" t="s">
        <v>84</v>
      </c>
      <c r="O33" s="130">
        <v>42</v>
      </c>
      <c r="Q33" s="110" t="s">
        <v>7</v>
      </c>
      <c r="R33" s="100" t="s">
        <v>19</v>
      </c>
      <c r="S33" s="130">
        <v>47</v>
      </c>
      <c r="U33" s="110" t="s">
        <v>7</v>
      </c>
      <c r="V33" s="100" t="s">
        <v>84</v>
      </c>
      <c r="W33" s="130">
        <v>57</v>
      </c>
      <c r="Y33" s="110" t="s">
        <v>7</v>
      </c>
      <c r="Z33" s="100" t="s">
        <v>84</v>
      </c>
      <c r="AA33" s="130">
        <v>65</v>
      </c>
      <c r="AC33" s="110" t="s">
        <v>7</v>
      </c>
      <c r="AD33" s="100" t="s">
        <v>84</v>
      </c>
      <c r="AE33" s="130">
        <v>72</v>
      </c>
      <c r="AG33" s="140" t="s">
        <v>7</v>
      </c>
      <c r="AH33" s="163" t="s">
        <v>26</v>
      </c>
      <c r="AI33" s="165">
        <v>87</v>
      </c>
      <c r="AK33" s="110" t="s">
        <v>7</v>
      </c>
      <c r="AL33" s="100" t="s">
        <v>26</v>
      </c>
      <c r="AM33" s="130">
        <v>95</v>
      </c>
      <c r="AO33" s="110" t="s">
        <v>7</v>
      </c>
      <c r="AP33" s="100" t="s">
        <v>26</v>
      </c>
      <c r="AQ33" s="130">
        <v>107</v>
      </c>
      <c r="AS33" s="110" t="s">
        <v>7</v>
      </c>
      <c r="AT33" s="100" t="s">
        <v>26</v>
      </c>
      <c r="AU33" s="130">
        <v>115</v>
      </c>
      <c r="AW33" s="110" t="s">
        <v>7</v>
      </c>
      <c r="AX33" s="100" t="s">
        <v>26</v>
      </c>
      <c r="AY33" s="130">
        <v>130</v>
      </c>
      <c r="BA33" s="110" t="s">
        <v>7</v>
      </c>
      <c r="BB33" s="100" t="s">
        <v>26</v>
      </c>
      <c r="BC33" s="130">
        <v>142</v>
      </c>
      <c r="BE33" s="110" t="s">
        <v>7</v>
      </c>
      <c r="BF33" s="100" t="s">
        <v>26</v>
      </c>
      <c r="BG33" s="130">
        <v>154</v>
      </c>
    </row>
    <row r="34" spans="1:59" s="40" customFormat="1" ht="12.75">
      <c r="A34" s="110" t="s">
        <v>10</v>
      </c>
      <c r="B34" s="100" t="s">
        <v>26</v>
      </c>
      <c r="C34" s="21">
        <v>10</v>
      </c>
      <c r="E34" s="110" t="s">
        <v>10</v>
      </c>
      <c r="F34" s="100" t="s">
        <v>21</v>
      </c>
      <c r="G34" s="131">
        <v>17</v>
      </c>
      <c r="I34" s="110" t="s">
        <v>10</v>
      </c>
      <c r="J34" s="100" t="s">
        <v>19</v>
      </c>
      <c r="K34" s="131">
        <v>25</v>
      </c>
      <c r="M34" s="110" t="s">
        <v>10</v>
      </c>
      <c r="N34" s="100" t="s">
        <v>21</v>
      </c>
      <c r="O34" s="131">
        <v>36</v>
      </c>
      <c r="Q34" s="110" t="s">
        <v>10</v>
      </c>
      <c r="R34" s="100" t="s">
        <v>84</v>
      </c>
      <c r="S34" s="131">
        <v>47</v>
      </c>
      <c r="U34" s="110" t="s">
        <v>10</v>
      </c>
      <c r="V34" s="100" t="s">
        <v>19</v>
      </c>
      <c r="W34" s="131">
        <v>54</v>
      </c>
      <c r="Y34" s="110" t="s">
        <v>10</v>
      </c>
      <c r="Z34" s="100" t="s">
        <v>26</v>
      </c>
      <c r="AA34" s="131">
        <v>62</v>
      </c>
      <c r="AC34" s="110" t="s">
        <v>7</v>
      </c>
      <c r="AD34" s="100" t="s">
        <v>26</v>
      </c>
      <c r="AE34" s="131">
        <v>72</v>
      </c>
      <c r="AG34" s="140" t="s">
        <v>10</v>
      </c>
      <c r="AH34" s="163" t="s">
        <v>6</v>
      </c>
      <c r="AI34" s="162">
        <v>79</v>
      </c>
      <c r="AK34" s="110" t="s">
        <v>10</v>
      </c>
      <c r="AL34" s="100" t="s">
        <v>84</v>
      </c>
      <c r="AM34" s="131">
        <v>92</v>
      </c>
      <c r="AO34" s="110" t="s">
        <v>10</v>
      </c>
      <c r="AP34" s="100" t="s">
        <v>6</v>
      </c>
      <c r="AQ34" s="131">
        <v>101</v>
      </c>
      <c r="AS34" s="110" t="s">
        <v>10</v>
      </c>
      <c r="AT34" s="100" t="s">
        <v>84</v>
      </c>
      <c r="AU34" s="131">
        <v>108</v>
      </c>
      <c r="AW34" s="110" t="s">
        <v>10</v>
      </c>
      <c r="AX34" s="100" t="s">
        <v>84</v>
      </c>
      <c r="AY34" s="131">
        <v>116</v>
      </c>
      <c r="BA34" s="110" t="s">
        <v>10</v>
      </c>
      <c r="BB34" s="100" t="s">
        <v>19</v>
      </c>
      <c r="BC34" s="131">
        <v>121</v>
      </c>
      <c r="BE34" s="110" t="s">
        <v>10</v>
      </c>
      <c r="BF34" s="100" t="s">
        <v>84</v>
      </c>
      <c r="BG34" s="131">
        <v>129</v>
      </c>
    </row>
    <row r="35" spans="1:59" s="40" customFormat="1" ht="12.75">
      <c r="A35" s="105" t="s">
        <v>13</v>
      </c>
      <c r="B35" s="109" t="s">
        <v>5</v>
      </c>
      <c r="C35" s="113">
        <v>8</v>
      </c>
      <c r="E35" s="105" t="s">
        <v>13</v>
      </c>
      <c r="F35" s="109" t="s">
        <v>5</v>
      </c>
      <c r="G35" s="133">
        <v>16</v>
      </c>
      <c r="I35" s="126" t="s">
        <v>13</v>
      </c>
      <c r="J35" s="100" t="s">
        <v>21</v>
      </c>
      <c r="K35" s="131">
        <v>24</v>
      </c>
      <c r="M35" s="126" t="s">
        <v>13</v>
      </c>
      <c r="N35" s="100" t="s">
        <v>19</v>
      </c>
      <c r="O35" s="131">
        <v>32</v>
      </c>
      <c r="Q35" s="126" t="s">
        <v>13</v>
      </c>
      <c r="R35" s="100" t="s">
        <v>21</v>
      </c>
      <c r="S35" s="131">
        <v>46</v>
      </c>
      <c r="U35" s="126" t="s">
        <v>13</v>
      </c>
      <c r="V35" s="100" t="s">
        <v>21</v>
      </c>
      <c r="W35" s="131">
        <v>54</v>
      </c>
      <c r="Y35" s="126" t="s">
        <v>13</v>
      </c>
      <c r="Z35" s="100" t="s">
        <v>21</v>
      </c>
      <c r="AA35" s="131">
        <v>60</v>
      </c>
      <c r="AC35" s="126" t="s">
        <v>13</v>
      </c>
      <c r="AD35" s="100" t="s">
        <v>6</v>
      </c>
      <c r="AE35" s="131">
        <v>67</v>
      </c>
      <c r="AG35" s="140" t="s">
        <v>13</v>
      </c>
      <c r="AH35" s="163" t="s">
        <v>84</v>
      </c>
      <c r="AI35" s="162">
        <v>77</v>
      </c>
      <c r="AK35" s="126" t="s">
        <v>13</v>
      </c>
      <c r="AL35" s="100" t="s">
        <v>6</v>
      </c>
      <c r="AM35" s="131">
        <v>86</v>
      </c>
      <c r="AO35" s="126" t="s">
        <v>13</v>
      </c>
      <c r="AP35" s="100" t="s">
        <v>84</v>
      </c>
      <c r="AQ35" s="131">
        <v>98</v>
      </c>
      <c r="AS35" s="126" t="s">
        <v>13</v>
      </c>
      <c r="AT35" s="100" t="s">
        <v>6</v>
      </c>
      <c r="AU35" s="131">
        <v>107</v>
      </c>
      <c r="AW35" s="126" t="s">
        <v>13</v>
      </c>
      <c r="AX35" s="100" t="s">
        <v>19</v>
      </c>
      <c r="AY35" s="131">
        <v>115</v>
      </c>
      <c r="BA35" s="126" t="s">
        <v>13</v>
      </c>
      <c r="BB35" s="100" t="s">
        <v>84</v>
      </c>
      <c r="BC35" s="131">
        <v>121</v>
      </c>
      <c r="BE35" s="126" t="s">
        <v>13</v>
      </c>
      <c r="BF35" s="100" t="s">
        <v>19</v>
      </c>
      <c r="BG35" s="131">
        <v>126</v>
      </c>
    </row>
    <row r="36" spans="1:59" s="40" customFormat="1" ht="12.75">
      <c r="A36" s="110" t="s">
        <v>15</v>
      </c>
      <c r="B36" s="100" t="s">
        <v>6</v>
      </c>
      <c r="C36" s="21">
        <v>7</v>
      </c>
      <c r="E36" s="110" t="s">
        <v>15</v>
      </c>
      <c r="F36" s="100" t="s">
        <v>26</v>
      </c>
      <c r="G36" s="131">
        <v>15</v>
      </c>
      <c r="I36" s="110" t="s">
        <v>15</v>
      </c>
      <c r="J36" s="100" t="s">
        <v>12</v>
      </c>
      <c r="K36" s="131">
        <v>22</v>
      </c>
      <c r="M36" s="110" t="s">
        <v>15</v>
      </c>
      <c r="N36" s="100" t="s">
        <v>6</v>
      </c>
      <c r="O36" s="131">
        <v>31</v>
      </c>
      <c r="Q36" s="110" t="s">
        <v>15</v>
      </c>
      <c r="R36" s="100" t="s">
        <v>12</v>
      </c>
      <c r="S36" s="131">
        <v>40</v>
      </c>
      <c r="U36" s="110" t="s">
        <v>15</v>
      </c>
      <c r="V36" s="100" t="s">
        <v>26</v>
      </c>
      <c r="W36" s="131">
        <v>47</v>
      </c>
      <c r="Y36" s="110" t="s">
        <v>15</v>
      </c>
      <c r="Z36" s="100" t="s">
        <v>19</v>
      </c>
      <c r="AA36" s="131">
        <v>59</v>
      </c>
      <c r="AC36" s="110" t="s">
        <v>15</v>
      </c>
      <c r="AD36" s="100" t="s">
        <v>19</v>
      </c>
      <c r="AE36" s="131">
        <v>65</v>
      </c>
      <c r="AG36" s="140" t="s">
        <v>15</v>
      </c>
      <c r="AH36" s="163" t="s">
        <v>19</v>
      </c>
      <c r="AI36" s="162">
        <v>73</v>
      </c>
      <c r="AK36" s="110" t="s">
        <v>15</v>
      </c>
      <c r="AL36" s="100" t="s">
        <v>19</v>
      </c>
      <c r="AM36" s="131">
        <v>83</v>
      </c>
      <c r="AO36" s="110" t="s">
        <v>15</v>
      </c>
      <c r="AP36" s="100" t="s">
        <v>19</v>
      </c>
      <c r="AQ36" s="131">
        <v>88</v>
      </c>
      <c r="AS36" s="110" t="s">
        <v>15</v>
      </c>
      <c r="AT36" s="100" t="s">
        <v>19</v>
      </c>
      <c r="AU36" s="131">
        <v>103</v>
      </c>
      <c r="AW36" s="110" t="s">
        <v>15</v>
      </c>
      <c r="AX36" s="100" t="s">
        <v>6</v>
      </c>
      <c r="AY36" s="131">
        <v>113</v>
      </c>
      <c r="BA36" s="110" t="s">
        <v>15</v>
      </c>
      <c r="BB36" s="100" t="s">
        <v>6</v>
      </c>
      <c r="BC36" s="131">
        <v>120</v>
      </c>
      <c r="BE36" s="110" t="s">
        <v>15</v>
      </c>
      <c r="BF36" s="100" t="s">
        <v>6</v>
      </c>
      <c r="BG36" s="131">
        <v>125</v>
      </c>
    </row>
    <row r="37" spans="1:59" s="40" customFormat="1" ht="12.75">
      <c r="A37" s="110" t="s">
        <v>16</v>
      </c>
      <c r="B37" s="100" t="s">
        <v>9</v>
      </c>
      <c r="C37" s="21">
        <v>6</v>
      </c>
      <c r="E37" s="110" t="s">
        <v>15</v>
      </c>
      <c r="F37" s="100" t="s">
        <v>84</v>
      </c>
      <c r="G37" s="131">
        <v>15</v>
      </c>
      <c r="I37" s="105" t="s">
        <v>16</v>
      </c>
      <c r="J37" s="109" t="s">
        <v>5</v>
      </c>
      <c r="K37" s="133">
        <v>22</v>
      </c>
      <c r="M37" s="126" t="s">
        <v>16</v>
      </c>
      <c r="N37" s="100" t="s">
        <v>26</v>
      </c>
      <c r="O37" s="131">
        <v>28</v>
      </c>
      <c r="Q37" s="126" t="s">
        <v>16</v>
      </c>
      <c r="R37" s="100" t="s">
        <v>6</v>
      </c>
      <c r="S37" s="131">
        <v>36</v>
      </c>
      <c r="U37" s="126" t="s">
        <v>16</v>
      </c>
      <c r="V37" s="100" t="s">
        <v>12</v>
      </c>
      <c r="W37" s="131">
        <v>45</v>
      </c>
      <c r="Y37" s="126" t="s">
        <v>16</v>
      </c>
      <c r="Z37" s="100" t="s">
        <v>6</v>
      </c>
      <c r="AA37" s="131">
        <v>52</v>
      </c>
      <c r="AC37" s="126" t="s">
        <v>16</v>
      </c>
      <c r="AD37" s="100" t="s">
        <v>21</v>
      </c>
      <c r="AE37" s="131">
        <v>65</v>
      </c>
      <c r="AG37" s="140" t="s">
        <v>16</v>
      </c>
      <c r="AH37" s="163" t="s">
        <v>21</v>
      </c>
      <c r="AI37" s="162">
        <v>70</v>
      </c>
      <c r="AK37" s="126" t="s">
        <v>16</v>
      </c>
      <c r="AL37" s="100" t="s">
        <v>21</v>
      </c>
      <c r="AM37" s="131">
        <v>75</v>
      </c>
      <c r="AO37" s="126" t="s">
        <v>16</v>
      </c>
      <c r="AP37" s="100" t="s">
        <v>21</v>
      </c>
      <c r="AQ37" s="131">
        <v>83</v>
      </c>
      <c r="AS37" s="126" t="s">
        <v>16</v>
      </c>
      <c r="AT37" s="100" t="s">
        <v>21</v>
      </c>
      <c r="AU37" s="131">
        <v>90</v>
      </c>
      <c r="AW37" s="126" t="s">
        <v>16</v>
      </c>
      <c r="AX37" s="100" t="s">
        <v>21</v>
      </c>
      <c r="AY37" s="131">
        <v>95</v>
      </c>
      <c r="BA37" s="126" t="s">
        <v>16</v>
      </c>
      <c r="BB37" s="100" t="s">
        <v>21</v>
      </c>
      <c r="BC37" s="131">
        <v>100</v>
      </c>
      <c r="BE37" s="126" t="s">
        <v>16</v>
      </c>
      <c r="BF37" s="100" t="s">
        <v>12</v>
      </c>
      <c r="BG37" s="131">
        <v>109</v>
      </c>
    </row>
    <row r="38" spans="1:59" s="40" customFormat="1" ht="12.75">
      <c r="A38" s="110" t="s">
        <v>17</v>
      </c>
      <c r="B38" s="100" t="s">
        <v>12</v>
      </c>
      <c r="C38" s="143">
        <v>5</v>
      </c>
      <c r="E38" s="110" t="s">
        <v>17</v>
      </c>
      <c r="F38" s="100" t="s">
        <v>6</v>
      </c>
      <c r="G38" s="131">
        <v>13</v>
      </c>
      <c r="I38" s="110" t="s">
        <v>17</v>
      </c>
      <c r="J38" s="100" t="s">
        <v>6</v>
      </c>
      <c r="K38" s="131">
        <v>21</v>
      </c>
      <c r="M38" s="110" t="s">
        <v>17</v>
      </c>
      <c r="N38" s="100" t="s">
        <v>12</v>
      </c>
      <c r="O38" s="131">
        <v>28</v>
      </c>
      <c r="Q38" s="110" t="s">
        <v>17</v>
      </c>
      <c r="R38" s="100" t="s">
        <v>26</v>
      </c>
      <c r="S38" s="131">
        <v>35</v>
      </c>
      <c r="U38" s="110" t="s">
        <v>17</v>
      </c>
      <c r="V38" s="100" t="s">
        <v>6</v>
      </c>
      <c r="W38" s="131">
        <v>42</v>
      </c>
      <c r="Y38" s="110" t="s">
        <v>17</v>
      </c>
      <c r="Z38" s="100" t="s">
        <v>12</v>
      </c>
      <c r="AA38" s="131">
        <v>50</v>
      </c>
      <c r="AC38" s="110" t="s">
        <v>17</v>
      </c>
      <c r="AD38" s="100" t="s">
        <v>12</v>
      </c>
      <c r="AE38" s="131">
        <v>62</v>
      </c>
      <c r="AG38" s="140" t="s">
        <v>17</v>
      </c>
      <c r="AH38" s="163" t="s">
        <v>12</v>
      </c>
      <c r="AI38" s="162">
        <v>68</v>
      </c>
      <c r="AK38" s="110" t="s">
        <v>17</v>
      </c>
      <c r="AL38" s="100" t="s">
        <v>12</v>
      </c>
      <c r="AM38" s="131">
        <v>74</v>
      </c>
      <c r="AO38" s="110" t="s">
        <v>17</v>
      </c>
      <c r="AP38" s="100" t="s">
        <v>12</v>
      </c>
      <c r="AQ38" s="131">
        <v>79</v>
      </c>
      <c r="AS38" s="110" t="s">
        <v>17</v>
      </c>
      <c r="AT38" s="100" t="s">
        <v>12</v>
      </c>
      <c r="AU38" s="131">
        <v>84</v>
      </c>
      <c r="AW38" s="110" t="s">
        <v>17</v>
      </c>
      <c r="AX38" s="100" t="s">
        <v>12</v>
      </c>
      <c r="AY38" s="131">
        <v>91</v>
      </c>
      <c r="BA38" s="110" t="s">
        <v>17</v>
      </c>
      <c r="BB38" s="100" t="s">
        <v>12</v>
      </c>
      <c r="BC38" s="131">
        <v>99</v>
      </c>
      <c r="BE38" s="110" t="s">
        <v>17</v>
      </c>
      <c r="BF38" s="100" t="s">
        <v>21</v>
      </c>
      <c r="BG38" s="131">
        <v>105</v>
      </c>
    </row>
    <row r="39" spans="1:59" s="40" customFormat="1" ht="12.75">
      <c r="A39" s="110" t="s">
        <v>17</v>
      </c>
      <c r="B39" s="100" t="s">
        <v>21</v>
      </c>
      <c r="C39" s="21">
        <v>5</v>
      </c>
      <c r="E39" s="110" t="s">
        <v>18</v>
      </c>
      <c r="F39" s="100" t="s">
        <v>12</v>
      </c>
      <c r="G39" s="131">
        <v>12</v>
      </c>
      <c r="I39" s="110" t="s">
        <v>18</v>
      </c>
      <c r="J39" s="100" t="s">
        <v>26</v>
      </c>
      <c r="K39" s="131">
        <v>20</v>
      </c>
      <c r="M39" s="105" t="s">
        <v>18</v>
      </c>
      <c r="N39" s="109" t="s">
        <v>5</v>
      </c>
      <c r="O39" s="133">
        <v>27</v>
      </c>
      <c r="Q39" s="105" t="s">
        <v>18</v>
      </c>
      <c r="R39" s="109" t="s">
        <v>5</v>
      </c>
      <c r="S39" s="133">
        <v>32</v>
      </c>
      <c r="U39" s="105" t="s">
        <v>18</v>
      </c>
      <c r="V39" s="109" t="s">
        <v>5</v>
      </c>
      <c r="W39" s="133">
        <v>37</v>
      </c>
      <c r="Y39" s="105" t="s">
        <v>18</v>
      </c>
      <c r="Z39" s="109" t="s">
        <v>5</v>
      </c>
      <c r="AA39" s="133">
        <v>42</v>
      </c>
      <c r="AC39" s="105" t="s">
        <v>18</v>
      </c>
      <c r="AD39" s="109" t="s">
        <v>5</v>
      </c>
      <c r="AE39" s="133">
        <v>47</v>
      </c>
      <c r="AG39" s="105" t="s">
        <v>18</v>
      </c>
      <c r="AH39" s="109" t="s">
        <v>5</v>
      </c>
      <c r="AI39" s="133">
        <v>54</v>
      </c>
      <c r="AK39" s="105" t="s">
        <v>18</v>
      </c>
      <c r="AL39" s="109" t="s">
        <v>5</v>
      </c>
      <c r="AM39" s="133">
        <v>59</v>
      </c>
      <c r="AO39" s="105" t="s">
        <v>18</v>
      </c>
      <c r="AP39" s="109" t="s">
        <v>5</v>
      </c>
      <c r="AQ39" s="133">
        <v>64</v>
      </c>
      <c r="AS39" s="105" t="s">
        <v>18</v>
      </c>
      <c r="AT39" s="109" t="s">
        <v>5</v>
      </c>
      <c r="AU39" s="133">
        <v>76</v>
      </c>
      <c r="AW39" s="105" t="s">
        <v>18</v>
      </c>
      <c r="AX39" s="109" t="s">
        <v>5</v>
      </c>
      <c r="AY39" s="133">
        <v>81</v>
      </c>
      <c r="BA39" s="140" t="s">
        <v>18</v>
      </c>
      <c r="BB39" s="100" t="s">
        <v>9</v>
      </c>
      <c r="BC39" s="131">
        <v>88</v>
      </c>
      <c r="BE39" s="140" t="s">
        <v>18</v>
      </c>
      <c r="BF39" s="100" t="s">
        <v>9</v>
      </c>
      <c r="BG39" s="131">
        <v>94</v>
      </c>
    </row>
    <row r="40" spans="1:59" s="40" customFormat="1" ht="13.5" thickBot="1">
      <c r="A40" s="111" t="s">
        <v>17</v>
      </c>
      <c r="B40" s="112" t="s">
        <v>84</v>
      </c>
      <c r="C40" s="22">
        <v>5</v>
      </c>
      <c r="E40" s="111" t="s">
        <v>20</v>
      </c>
      <c r="F40" s="112" t="s">
        <v>9</v>
      </c>
      <c r="G40" s="71">
        <v>11</v>
      </c>
      <c r="I40" s="111" t="s">
        <v>20</v>
      </c>
      <c r="J40" s="112" t="s">
        <v>9</v>
      </c>
      <c r="K40" s="71">
        <v>16</v>
      </c>
      <c r="M40" s="111" t="s">
        <v>20</v>
      </c>
      <c r="N40" s="112" t="s">
        <v>9</v>
      </c>
      <c r="O40" s="71">
        <v>21</v>
      </c>
      <c r="Q40" s="111" t="s">
        <v>20</v>
      </c>
      <c r="R40" s="112" t="s">
        <v>9</v>
      </c>
      <c r="S40" s="71">
        <v>29</v>
      </c>
      <c r="U40" s="111" t="s">
        <v>20</v>
      </c>
      <c r="V40" s="112" t="s">
        <v>9</v>
      </c>
      <c r="W40" s="71">
        <v>34</v>
      </c>
      <c r="Y40" s="111" t="s">
        <v>20</v>
      </c>
      <c r="Z40" s="112" t="s">
        <v>9</v>
      </c>
      <c r="AA40" s="71">
        <v>41</v>
      </c>
      <c r="AC40" s="111" t="s">
        <v>20</v>
      </c>
      <c r="AD40" s="112" t="s">
        <v>9</v>
      </c>
      <c r="AE40" s="71">
        <v>46</v>
      </c>
      <c r="AG40" s="141" t="s">
        <v>20</v>
      </c>
      <c r="AH40" s="164" t="s">
        <v>9</v>
      </c>
      <c r="AI40" s="166">
        <v>51</v>
      </c>
      <c r="AK40" s="111" t="s">
        <v>20</v>
      </c>
      <c r="AL40" s="112" t="s">
        <v>9</v>
      </c>
      <c r="AM40" s="71">
        <v>56</v>
      </c>
      <c r="AO40" s="111" t="s">
        <v>20</v>
      </c>
      <c r="AP40" s="112" t="s">
        <v>9</v>
      </c>
      <c r="AQ40" s="71">
        <v>63</v>
      </c>
      <c r="AS40" s="111" t="s">
        <v>20</v>
      </c>
      <c r="AT40" s="112" t="s">
        <v>9</v>
      </c>
      <c r="AU40" s="71">
        <v>68</v>
      </c>
      <c r="AW40" s="111" t="s">
        <v>20</v>
      </c>
      <c r="AX40" s="112" t="s">
        <v>9</v>
      </c>
      <c r="AY40" s="71">
        <v>78</v>
      </c>
      <c r="BA40" s="315" t="s">
        <v>20</v>
      </c>
      <c r="BB40" s="316" t="s">
        <v>5</v>
      </c>
      <c r="BC40" s="321">
        <v>86</v>
      </c>
      <c r="BE40" s="315" t="s">
        <v>20</v>
      </c>
      <c r="BF40" s="316" t="s">
        <v>5</v>
      </c>
      <c r="BG40" s="321">
        <v>93</v>
      </c>
    </row>
    <row r="42" spans="12:60" ht="12.75">
      <c r="L42" s="1"/>
      <c r="O42"/>
      <c r="P42" s="1"/>
      <c r="T42" s="1"/>
      <c r="W42"/>
      <c r="X42" s="1"/>
      <c r="AA42"/>
      <c r="AB42" s="1"/>
      <c r="AE42"/>
      <c r="AF42" s="1"/>
      <c r="AI42"/>
      <c r="AJ42" s="1"/>
      <c r="AM42"/>
      <c r="AN42" s="1"/>
      <c r="AQ42"/>
      <c r="AR42" s="1"/>
      <c r="AU42"/>
      <c r="AV42" s="1"/>
      <c r="AY42"/>
      <c r="AZ42" s="1"/>
      <c r="BC42"/>
      <c r="BD42" s="1"/>
      <c r="BG42"/>
      <c r="BH42" s="1"/>
    </row>
    <row r="43" spans="8:59" ht="12.75">
      <c r="H43" s="1"/>
      <c r="L43" s="1"/>
      <c r="O43"/>
      <c r="P43" s="1"/>
      <c r="T43" s="1"/>
      <c r="W43"/>
      <c r="X43" s="1"/>
      <c r="AA43"/>
      <c r="AB43" s="1"/>
      <c r="AE43"/>
      <c r="AF43" s="1"/>
      <c r="AI43"/>
      <c r="AM43"/>
      <c r="AO43" s="1"/>
      <c r="AQ43"/>
      <c r="AU43"/>
      <c r="AY43"/>
      <c r="BC43"/>
      <c r="BG43"/>
    </row>
    <row r="44" spans="9:59" ht="12.75">
      <c r="I44" s="1"/>
      <c r="M44" s="1"/>
      <c r="O44"/>
      <c r="W44"/>
      <c r="AA44"/>
      <c r="AE44"/>
      <c r="AI44"/>
      <c r="AM44"/>
      <c r="AO44" s="1"/>
      <c r="AQ44"/>
      <c r="AU44"/>
      <c r="AY44"/>
      <c r="BC44"/>
      <c r="BG44"/>
    </row>
    <row r="45" spans="9:59" ht="12.75">
      <c r="I45" s="1"/>
      <c r="M45" s="1"/>
      <c r="O45"/>
      <c r="W45"/>
      <c r="AA45"/>
      <c r="AE45"/>
      <c r="AI45"/>
      <c r="AM45"/>
      <c r="AQ45"/>
      <c r="AU45"/>
      <c r="AY45"/>
      <c r="BC45"/>
      <c r="BG45"/>
    </row>
    <row r="46" spans="9:59" ht="12.75">
      <c r="I46" s="1"/>
      <c r="M46" s="1"/>
      <c r="O46"/>
      <c r="W46"/>
      <c r="AA46"/>
      <c r="AE46"/>
      <c r="AI46"/>
      <c r="AM46"/>
      <c r="AQ46"/>
      <c r="AU46"/>
      <c r="AY46"/>
      <c r="BC46"/>
      <c r="BG46"/>
    </row>
    <row r="47" spans="9:59" ht="12.75">
      <c r="I47" s="1"/>
      <c r="M47" s="1"/>
      <c r="O47"/>
      <c r="W47"/>
      <c r="AA47"/>
      <c r="AE47"/>
      <c r="AI47"/>
      <c r="AM47"/>
      <c r="AQ47"/>
      <c r="AU47"/>
      <c r="AY47"/>
      <c r="BC47"/>
      <c r="BG47"/>
    </row>
    <row r="48" spans="9:59" ht="12.75">
      <c r="I48" s="1"/>
      <c r="O48"/>
      <c r="W48"/>
      <c r="AA48"/>
      <c r="AE48"/>
      <c r="AI48"/>
      <c r="AM48"/>
      <c r="AQ48"/>
      <c r="AU48"/>
      <c r="AY48"/>
      <c r="BC48"/>
      <c r="BG48"/>
    </row>
    <row r="49" spans="9:59" ht="12.75">
      <c r="I49" s="1"/>
      <c r="O49"/>
      <c r="W49"/>
      <c r="AA49"/>
      <c r="AE49"/>
      <c r="AI49"/>
      <c r="AM49"/>
      <c r="AQ49"/>
      <c r="AU49"/>
      <c r="AY49"/>
      <c r="BC49"/>
      <c r="BG49"/>
    </row>
    <row r="50" spans="5:59" ht="12.75">
      <c r="E50" s="1"/>
      <c r="I50" s="1"/>
      <c r="O50"/>
      <c r="W50"/>
      <c r="AA50"/>
      <c r="AE50"/>
      <c r="AI50"/>
      <c r="AM50"/>
      <c r="AQ50"/>
      <c r="AU50"/>
      <c r="AY50"/>
      <c r="BC50"/>
      <c r="BG50"/>
    </row>
    <row r="51" spans="12:59" ht="12.75">
      <c r="L51" s="1"/>
      <c r="M51" s="1"/>
      <c r="W51"/>
      <c r="AA51"/>
      <c r="AE51"/>
      <c r="AI51"/>
      <c r="AM51"/>
      <c r="AQ51"/>
      <c r="AU51"/>
      <c r="AY51"/>
      <c r="BC51"/>
      <c r="BG51"/>
    </row>
    <row r="52" spans="9:59" ht="12.75">
      <c r="I52" s="1"/>
      <c r="L52" s="1"/>
      <c r="AM52"/>
      <c r="AQ52"/>
      <c r="AU52"/>
      <c r="AY52"/>
      <c r="BC52"/>
      <c r="BG52"/>
    </row>
    <row r="53" spans="9:59" ht="12.75">
      <c r="I53" s="1"/>
      <c r="L53" s="1"/>
      <c r="O53"/>
      <c r="P53" s="1"/>
      <c r="T53" s="1"/>
      <c r="W53"/>
      <c r="X53" s="1"/>
      <c r="AA53"/>
      <c r="AB53" s="1"/>
      <c r="AE53"/>
      <c r="AF53" s="1"/>
      <c r="AI53"/>
      <c r="AJ53" s="1"/>
      <c r="AM53"/>
      <c r="AN53" s="1"/>
      <c r="AQ53"/>
      <c r="AR53" s="1"/>
      <c r="AU53"/>
      <c r="AY53"/>
      <c r="BC53"/>
      <c r="BG53"/>
    </row>
    <row r="54" spans="12:59" ht="12.75">
      <c r="L54" s="1"/>
      <c r="O54"/>
      <c r="P54" s="1"/>
      <c r="T54" s="1"/>
      <c r="W54"/>
      <c r="X54" s="1"/>
      <c r="AA54"/>
      <c r="AB54" s="1"/>
      <c r="AE54"/>
      <c r="AF54" s="1"/>
      <c r="AI54"/>
      <c r="AJ54" s="1"/>
      <c r="AM54"/>
      <c r="AN54" s="1"/>
      <c r="AQ54"/>
      <c r="AR54" s="1"/>
      <c r="AU54"/>
      <c r="AY54"/>
      <c r="BC54"/>
      <c r="BG54"/>
    </row>
    <row r="55" spans="9:59" ht="12.75">
      <c r="I55" s="1"/>
      <c r="L55" s="1"/>
      <c r="O55"/>
      <c r="P55" s="1"/>
      <c r="T55" s="1"/>
      <c r="W55"/>
      <c r="X55" s="1"/>
      <c r="AA55"/>
      <c r="AB55" s="1"/>
      <c r="AE55"/>
      <c r="AF55" s="1"/>
      <c r="AI55"/>
      <c r="AJ55" s="1"/>
      <c r="AM55"/>
      <c r="AN55" s="1"/>
      <c r="AQ55"/>
      <c r="AR55" s="1"/>
      <c r="AU55"/>
      <c r="AY55"/>
      <c r="BC55"/>
      <c r="BG55"/>
    </row>
    <row r="56" spans="9:59" ht="12.75">
      <c r="I56" s="1"/>
      <c r="L56" s="1"/>
      <c r="O56"/>
      <c r="P56" s="1"/>
      <c r="T56" s="1"/>
      <c r="W56"/>
      <c r="X56" s="1"/>
      <c r="AA56"/>
      <c r="AB56" s="1"/>
      <c r="AE56"/>
      <c r="AF56" s="1"/>
      <c r="AI56"/>
      <c r="AJ56" s="1"/>
      <c r="AM56"/>
      <c r="AN56" s="1"/>
      <c r="AQ56"/>
      <c r="AR56" s="1"/>
      <c r="AU56"/>
      <c r="AY56"/>
      <c r="BC56"/>
      <c r="BG56"/>
    </row>
    <row r="57" spans="9:59" ht="12.75">
      <c r="I57" s="1"/>
      <c r="L57" s="1"/>
      <c r="O57"/>
      <c r="P57" s="1"/>
      <c r="T57" s="1"/>
      <c r="W57"/>
      <c r="X57" s="1"/>
      <c r="AA57"/>
      <c r="AB57" s="1"/>
      <c r="AE57"/>
      <c r="AF57" s="1"/>
      <c r="AI57"/>
      <c r="AJ57" s="1"/>
      <c r="AM57"/>
      <c r="AN57" s="1"/>
      <c r="AQ57"/>
      <c r="AR57" s="1"/>
      <c r="AU57"/>
      <c r="AY57"/>
      <c r="BC57"/>
      <c r="BG57"/>
    </row>
    <row r="58" spans="9:59" ht="12.75">
      <c r="I58" s="1"/>
      <c r="L58" s="1"/>
      <c r="O58"/>
      <c r="P58" s="1"/>
      <c r="T58" s="1"/>
      <c r="W58"/>
      <c r="X58" s="1"/>
      <c r="AA58"/>
      <c r="AB58" s="1"/>
      <c r="AE58"/>
      <c r="AF58" s="1"/>
      <c r="AI58"/>
      <c r="AJ58" s="1"/>
      <c r="AM58"/>
      <c r="AN58" s="1"/>
      <c r="AQ58"/>
      <c r="AR58" s="1"/>
      <c r="AU58"/>
      <c r="AY58"/>
      <c r="BC58"/>
      <c r="BG58"/>
    </row>
    <row r="59" spans="9:59" ht="12.75">
      <c r="I59" s="1"/>
      <c r="L59" s="1"/>
      <c r="O59"/>
      <c r="P59" s="1"/>
      <c r="T59" s="1"/>
      <c r="W59"/>
      <c r="X59" s="1"/>
      <c r="AA59"/>
      <c r="AB59" s="1"/>
      <c r="AE59"/>
      <c r="AF59" s="1"/>
      <c r="AI59"/>
      <c r="AJ59" s="1"/>
      <c r="AM59"/>
      <c r="AN59" s="1"/>
      <c r="AQ59"/>
      <c r="AR59" s="1"/>
      <c r="AU59"/>
      <c r="AY59"/>
      <c r="BC59"/>
      <c r="BG59"/>
    </row>
    <row r="60" spans="9:59" ht="12.75">
      <c r="I60" s="1"/>
      <c r="L60" s="1"/>
      <c r="O60"/>
      <c r="P60" s="1"/>
      <c r="T60" s="1"/>
      <c r="W60"/>
      <c r="X60" s="1"/>
      <c r="AA60"/>
      <c r="AB60" s="1"/>
      <c r="AE60"/>
      <c r="AF60" s="1"/>
      <c r="AI60"/>
      <c r="AJ60" s="1"/>
      <c r="AM60"/>
      <c r="AN60" s="1"/>
      <c r="AQ60"/>
      <c r="AR60" s="1"/>
      <c r="AU60"/>
      <c r="AY60"/>
      <c r="BC60"/>
      <c r="BG60"/>
    </row>
    <row r="61" spans="9:59" ht="12.75">
      <c r="I61" s="1"/>
      <c r="L61" s="1"/>
      <c r="O61"/>
      <c r="P61" s="1"/>
      <c r="T61" s="1"/>
      <c r="W61"/>
      <c r="X61" s="1"/>
      <c r="AA61"/>
      <c r="AB61" s="1"/>
      <c r="AE61"/>
      <c r="AF61" s="1"/>
      <c r="AI61"/>
      <c r="AJ61" s="1"/>
      <c r="AM61"/>
      <c r="AN61" s="1"/>
      <c r="AQ61"/>
      <c r="AR61" s="1"/>
      <c r="AU61"/>
      <c r="AY61"/>
      <c r="BC61"/>
      <c r="BG61"/>
    </row>
    <row r="62" spans="9:59" ht="12.75">
      <c r="I62" s="1"/>
      <c r="L62" s="1"/>
      <c r="O62"/>
      <c r="P62" s="1"/>
      <c r="T62" s="1"/>
      <c r="W62"/>
      <c r="X62" s="1"/>
      <c r="AA62"/>
      <c r="AB62" s="1"/>
      <c r="AE62"/>
      <c r="AF62" s="1"/>
      <c r="AI62"/>
      <c r="AJ62" s="1"/>
      <c r="AM62"/>
      <c r="AN62" s="1"/>
      <c r="AQ62"/>
      <c r="AR62" s="1"/>
      <c r="AU62"/>
      <c r="AY62"/>
      <c r="BC62"/>
      <c r="BG62"/>
    </row>
    <row r="63" spans="9:59" ht="12.75">
      <c r="I63" s="1"/>
      <c r="L63" s="1"/>
      <c r="O63"/>
      <c r="P63" s="1"/>
      <c r="T63" s="1"/>
      <c r="W63"/>
      <c r="X63" s="1"/>
      <c r="AA63"/>
      <c r="AB63" s="1"/>
      <c r="AE63"/>
      <c r="AF63" s="1"/>
      <c r="AI63"/>
      <c r="AJ63" s="1"/>
      <c r="AM63"/>
      <c r="AN63" s="1"/>
      <c r="AQ63"/>
      <c r="AR63" s="1"/>
      <c r="AU63"/>
      <c r="AY63"/>
      <c r="BC63"/>
      <c r="BG63"/>
    </row>
    <row r="64" spans="9:59" ht="12.75">
      <c r="I64" s="1"/>
      <c r="L64" s="1"/>
      <c r="O64"/>
      <c r="P64" s="1"/>
      <c r="T64" s="1"/>
      <c r="W64"/>
      <c r="X64" s="1"/>
      <c r="AA64"/>
      <c r="AB64" s="1"/>
      <c r="AE64"/>
      <c r="AF64" s="1"/>
      <c r="AI64"/>
      <c r="AJ64" s="1"/>
      <c r="AM64"/>
      <c r="AN64" s="1"/>
      <c r="AQ64"/>
      <c r="AR64" s="1"/>
      <c r="AU64"/>
      <c r="AY64"/>
      <c r="BC64"/>
      <c r="BG64"/>
    </row>
    <row r="65" spans="9:59" ht="12.75">
      <c r="I65" s="1"/>
      <c r="L65" s="1"/>
      <c r="O65"/>
      <c r="P65" s="1"/>
      <c r="T65" s="1"/>
      <c r="W65"/>
      <c r="X65" s="1"/>
      <c r="AA65"/>
      <c r="AB65" s="1"/>
      <c r="AE65"/>
      <c r="AF65" s="1"/>
      <c r="AI65"/>
      <c r="AJ65" s="1"/>
      <c r="AM65"/>
      <c r="AN65" s="1"/>
      <c r="AQ65"/>
      <c r="AR65" s="1"/>
      <c r="AU65"/>
      <c r="AY65"/>
      <c r="BC65"/>
      <c r="BG65"/>
    </row>
    <row r="66" spans="9:59" ht="12.75">
      <c r="I66" s="1"/>
      <c r="L66" s="1"/>
      <c r="O66"/>
      <c r="P66" s="1"/>
      <c r="T66" s="1"/>
      <c r="W66"/>
      <c r="X66" s="1"/>
      <c r="AA66"/>
      <c r="AB66" s="1"/>
      <c r="AE66"/>
      <c r="AF66" s="1"/>
      <c r="AI66"/>
      <c r="AJ66" s="1"/>
      <c r="AM66"/>
      <c r="AN66" s="1"/>
      <c r="AQ66"/>
      <c r="AR66" s="1"/>
      <c r="AU66"/>
      <c r="AY66"/>
      <c r="BC66"/>
      <c r="BG66"/>
    </row>
    <row r="67" spans="9:59" ht="12.75">
      <c r="I67" s="1"/>
      <c r="L67" s="1"/>
      <c r="O67"/>
      <c r="P67" s="1"/>
      <c r="T67" s="1"/>
      <c r="W67"/>
      <c r="X67" s="1"/>
      <c r="AA67"/>
      <c r="AB67" s="1"/>
      <c r="AE67"/>
      <c r="AF67" s="1"/>
      <c r="AI67"/>
      <c r="AJ67" s="1"/>
      <c r="AM67"/>
      <c r="AN67" s="1"/>
      <c r="AQ67"/>
      <c r="AR67" s="1"/>
      <c r="AU67"/>
      <c r="AY67"/>
      <c r="BC67"/>
      <c r="BG67"/>
    </row>
    <row r="68" spans="9:59" ht="12.75">
      <c r="I68" s="1"/>
      <c r="L68" s="1"/>
      <c r="O68"/>
      <c r="P68" s="1"/>
      <c r="T68" s="1"/>
      <c r="W68"/>
      <c r="X68" s="1"/>
      <c r="AA68"/>
      <c r="AB68" s="1"/>
      <c r="AE68"/>
      <c r="AF68" s="1"/>
      <c r="AI68"/>
      <c r="AJ68" s="1"/>
      <c r="AM68"/>
      <c r="AN68" s="1"/>
      <c r="AQ68"/>
      <c r="AR68" s="1"/>
      <c r="AU68"/>
      <c r="AY68"/>
      <c r="BC68"/>
      <c r="BG68"/>
    </row>
    <row r="69" spans="9:59" ht="12.75">
      <c r="I69" s="1"/>
      <c r="L69" s="1"/>
      <c r="O69"/>
      <c r="P69" s="1"/>
      <c r="T69" s="1"/>
      <c r="W69"/>
      <c r="X69" s="1"/>
      <c r="AA69"/>
      <c r="AB69" s="1"/>
      <c r="AE69"/>
      <c r="AF69" s="1"/>
      <c r="AI69"/>
      <c r="AJ69" s="1"/>
      <c r="AM69"/>
      <c r="AN69" s="1"/>
      <c r="AQ69"/>
      <c r="AR69" s="1"/>
      <c r="AU69"/>
      <c r="AY69"/>
      <c r="BC69"/>
      <c r="BG69"/>
    </row>
    <row r="70" spans="9:59" ht="12.75">
      <c r="I70" s="1"/>
      <c r="L70" s="1"/>
      <c r="O70"/>
      <c r="P70" s="1"/>
      <c r="T70" s="1"/>
      <c r="W70"/>
      <c r="X70" s="1"/>
      <c r="AA70"/>
      <c r="AB70" s="1"/>
      <c r="AE70"/>
      <c r="AF70" s="1"/>
      <c r="AI70"/>
      <c r="AJ70" s="1"/>
      <c r="AM70"/>
      <c r="AN70" s="1"/>
      <c r="AQ70"/>
      <c r="AR70" s="1"/>
      <c r="AU70"/>
      <c r="AY70"/>
      <c r="BC70"/>
      <c r="BG70"/>
    </row>
    <row r="71" spans="9:59" ht="12.75">
      <c r="I71" s="1"/>
      <c r="M71" s="1"/>
      <c r="O71"/>
      <c r="Q71" s="1"/>
      <c r="U71" s="1"/>
      <c r="W71"/>
      <c r="Y71" s="1"/>
      <c r="AA71"/>
      <c r="AC71" s="1"/>
      <c r="AE71"/>
      <c r="AG71" s="1"/>
      <c r="AI71"/>
      <c r="AK71" s="1"/>
      <c r="AM71"/>
      <c r="AO71" s="1"/>
      <c r="AQ71"/>
      <c r="AS71" s="1"/>
      <c r="AU71"/>
      <c r="AW71" s="1"/>
      <c r="AY71"/>
      <c r="BA71" s="1"/>
      <c r="BC71"/>
      <c r="BG71"/>
    </row>
    <row r="72" spans="12:59" ht="12.75">
      <c r="L72" s="1"/>
      <c r="O72"/>
      <c r="P72" s="1"/>
      <c r="T72" s="1"/>
      <c r="W72"/>
      <c r="X72" s="1"/>
      <c r="AA72"/>
      <c r="AB72" s="1"/>
      <c r="AE72"/>
      <c r="AF72" s="1"/>
      <c r="AI72"/>
      <c r="AJ72" s="1"/>
      <c r="AM72"/>
      <c r="AN72" s="1"/>
      <c r="AQ72"/>
      <c r="AR72" s="1"/>
      <c r="AU72"/>
      <c r="AV72" s="1"/>
      <c r="AY72"/>
      <c r="AZ72" s="1"/>
      <c r="BC72"/>
      <c r="BD72" s="1"/>
      <c r="BG72"/>
    </row>
    <row r="73" spans="12:59" ht="12.75">
      <c r="L73" s="1"/>
      <c r="O73"/>
      <c r="P73" s="1"/>
      <c r="T73" s="1"/>
      <c r="W73"/>
      <c r="X73" s="1"/>
      <c r="AA73"/>
      <c r="AB73" s="1"/>
      <c r="AE73"/>
      <c r="AF73" s="1"/>
      <c r="AI73"/>
      <c r="AJ73" s="1"/>
      <c r="AM73"/>
      <c r="AN73" s="1"/>
      <c r="AQ73"/>
      <c r="AR73" s="1"/>
      <c r="AU73"/>
      <c r="AV73" s="1"/>
      <c r="AY73"/>
      <c r="AZ73" s="1"/>
      <c r="BC73"/>
      <c r="BD73" s="1"/>
      <c r="BG73"/>
    </row>
    <row r="74" spans="12:59" ht="12.75">
      <c r="L74" s="1"/>
      <c r="O74"/>
      <c r="P74" s="1"/>
      <c r="T74" s="1"/>
      <c r="W74"/>
      <c r="X74" s="1"/>
      <c r="AA74"/>
      <c r="AB74" s="1"/>
      <c r="AE74"/>
      <c r="AF74" s="1"/>
      <c r="AI74"/>
      <c r="AJ74" s="1"/>
      <c r="AM74"/>
      <c r="AN74" s="1"/>
      <c r="AQ74"/>
      <c r="AR74" s="1"/>
      <c r="AU74"/>
      <c r="AV74" s="1"/>
      <c r="AY74"/>
      <c r="AZ74" s="1"/>
      <c r="BC74"/>
      <c r="BD74" s="1"/>
      <c r="BG74"/>
    </row>
    <row r="75" spans="12:59" ht="12.75">
      <c r="L75" s="1"/>
      <c r="O75"/>
      <c r="P75" s="1"/>
      <c r="T75" s="1"/>
      <c r="W75"/>
      <c r="X75" s="1"/>
      <c r="AA75"/>
      <c r="AB75" s="1"/>
      <c r="AE75"/>
      <c r="AF75" s="1"/>
      <c r="AI75"/>
      <c r="AJ75" s="1"/>
      <c r="AM75"/>
      <c r="AN75" s="1"/>
      <c r="AQ75"/>
      <c r="AR75" s="1"/>
      <c r="AU75"/>
      <c r="AV75" s="1"/>
      <c r="AY75"/>
      <c r="AZ75" s="1"/>
      <c r="BC75"/>
      <c r="BD75" s="1"/>
      <c r="BG75"/>
    </row>
  </sheetData>
  <sheetProtection/>
  <mergeCells count="1">
    <mergeCell ref="A1:C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A1" sqref="A1:Y1"/>
    </sheetView>
  </sheetViews>
  <sheetFormatPr defaultColWidth="9.00390625" defaultRowHeight="12.75"/>
  <cols>
    <col min="1" max="1" width="4.75390625" style="479" customWidth="1"/>
    <col min="2" max="2" width="18.625" style="370" bestFit="1" customWidth="1"/>
    <col min="3" max="3" width="7.00390625" style="370" customWidth="1"/>
    <col min="4" max="4" width="3.25390625" style="370" bestFit="1" customWidth="1"/>
    <col min="5" max="5" width="7.00390625" style="370" customWidth="1"/>
    <col min="6" max="6" width="3.25390625" style="370" bestFit="1" customWidth="1"/>
    <col min="7" max="7" width="7.00390625" style="370" customWidth="1"/>
    <col min="8" max="8" width="3.25390625" style="370" bestFit="1" customWidth="1"/>
    <col min="9" max="9" width="7.00390625" style="370" customWidth="1"/>
    <col min="10" max="10" width="3.25390625" style="370" bestFit="1" customWidth="1"/>
    <col min="11" max="11" width="7.00390625" style="370" customWidth="1"/>
    <col min="12" max="12" width="3.25390625" style="370" bestFit="1" customWidth="1"/>
    <col min="13" max="13" width="7.00390625" style="370" customWidth="1"/>
    <col min="14" max="14" width="3.25390625" style="370" bestFit="1" customWidth="1"/>
    <col min="15" max="15" width="7.00390625" style="370" customWidth="1"/>
    <col min="16" max="16" width="3.25390625" style="370" bestFit="1" customWidth="1"/>
    <col min="17" max="17" width="7.00390625" style="370" customWidth="1"/>
    <col min="18" max="18" width="3.25390625" style="370" bestFit="1" customWidth="1"/>
    <col min="19" max="19" width="7.00390625" style="370" customWidth="1"/>
    <col min="20" max="20" width="3.25390625" style="370" bestFit="1" customWidth="1"/>
    <col min="21" max="21" width="7.00390625" style="370" customWidth="1"/>
    <col min="22" max="22" width="3.25390625" style="370" bestFit="1" customWidth="1"/>
    <col min="23" max="23" width="7.00390625" style="370" customWidth="1"/>
    <col min="24" max="24" width="3.25390625" style="370" bestFit="1" customWidth="1"/>
    <col min="25" max="25" width="6.00390625" style="479" bestFit="1" customWidth="1"/>
    <col min="26" max="26" width="8.25390625" style="369" bestFit="1" customWidth="1"/>
    <col min="27" max="16384" width="9.125" style="370" customWidth="1"/>
  </cols>
  <sheetData>
    <row r="1" spans="1:25" ht="27" thickBot="1">
      <c r="A1" s="366" t="s">
        <v>193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8"/>
    </row>
    <row r="2" spans="1:26" s="377" customFormat="1" ht="11.25" customHeight="1">
      <c r="A2" s="371" t="s">
        <v>194</v>
      </c>
      <c r="B2" s="372"/>
      <c r="C2" s="373" t="s">
        <v>195</v>
      </c>
      <c r="D2" s="374"/>
      <c r="E2" s="373" t="s">
        <v>41</v>
      </c>
      <c r="F2" s="374"/>
      <c r="G2" s="373" t="s">
        <v>196</v>
      </c>
      <c r="H2" s="374"/>
      <c r="I2" s="373" t="s">
        <v>48</v>
      </c>
      <c r="J2" s="374"/>
      <c r="K2" s="373" t="s">
        <v>197</v>
      </c>
      <c r="L2" s="374"/>
      <c r="M2" s="373" t="s">
        <v>35</v>
      </c>
      <c r="N2" s="374"/>
      <c r="O2" s="373" t="s">
        <v>26</v>
      </c>
      <c r="P2" s="374"/>
      <c r="Q2" s="373" t="s">
        <v>198</v>
      </c>
      <c r="R2" s="374"/>
      <c r="S2" s="373" t="s">
        <v>199</v>
      </c>
      <c r="T2" s="374"/>
      <c r="U2" s="373" t="s">
        <v>200</v>
      </c>
      <c r="V2" s="374"/>
      <c r="W2" s="373" t="s">
        <v>201</v>
      </c>
      <c r="X2" s="374"/>
      <c r="Y2" s="375" t="s">
        <v>36</v>
      </c>
      <c r="Z2" s="376"/>
    </row>
    <row r="3" spans="1:25" ht="11.25" customHeight="1">
      <c r="A3" s="378"/>
      <c r="B3" s="379"/>
      <c r="C3" s="380" t="s">
        <v>202</v>
      </c>
      <c r="D3" s="381"/>
      <c r="E3" s="380" t="s">
        <v>203</v>
      </c>
      <c r="F3" s="381"/>
      <c r="G3" s="380" t="s">
        <v>204</v>
      </c>
      <c r="H3" s="381"/>
      <c r="I3" s="380" t="s">
        <v>205</v>
      </c>
      <c r="J3" s="381"/>
      <c r="K3" s="380" t="s">
        <v>206</v>
      </c>
      <c r="L3" s="381"/>
      <c r="M3" s="380" t="s">
        <v>207</v>
      </c>
      <c r="N3" s="381"/>
      <c r="O3" s="380" t="s">
        <v>208</v>
      </c>
      <c r="P3" s="381"/>
      <c r="Q3" s="380" t="s">
        <v>208</v>
      </c>
      <c r="R3" s="381"/>
      <c r="S3" s="380" t="s">
        <v>209</v>
      </c>
      <c r="T3" s="381"/>
      <c r="U3" s="380" t="s">
        <v>210</v>
      </c>
      <c r="V3" s="381"/>
      <c r="W3" s="380" t="s">
        <v>211</v>
      </c>
      <c r="X3" s="381"/>
      <c r="Y3" s="382"/>
    </row>
    <row r="4" spans="1:25" ht="22.5" customHeight="1" thickBot="1">
      <c r="A4" s="383"/>
      <c r="B4" s="384"/>
      <c r="C4" s="385" t="s">
        <v>212</v>
      </c>
      <c r="D4" s="386" t="s">
        <v>213</v>
      </c>
      <c r="E4" s="385" t="s">
        <v>212</v>
      </c>
      <c r="F4" s="386" t="s">
        <v>213</v>
      </c>
      <c r="G4" s="385" t="s">
        <v>212</v>
      </c>
      <c r="H4" s="386" t="s">
        <v>213</v>
      </c>
      <c r="I4" s="385" t="s">
        <v>212</v>
      </c>
      <c r="J4" s="386" t="s">
        <v>213</v>
      </c>
      <c r="K4" s="385" t="s">
        <v>212</v>
      </c>
      <c r="L4" s="386" t="s">
        <v>213</v>
      </c>
      <c r="M4" s="385" t="s">
        <v>212</v>
      </c>
      <c r="N4" s="386" t="s">
        <v>213</v>
      </c>
      <c r="O4" s="385" t="s">
        <v>212</v>
      </c>
      <c r="P4" s="386" t="s">
        <v>213</v>
      </c>
      <c r="Q4" s="385" t="s">
        <v>212</v>
      </c>
      <c r="R4" s="386" t="s">
        <v>213</v>
      </c>
      <c r="S4" s="385" t="s">
        <v>212</v>
      </c>
      <c r="T4" s="386" t="s">
        <v>213</v>
      </c>
      <c r="U4" s="385" t="s">
        <v>212</v>
      </c>
      <c r="V4" s="386" t="s">
        <v>213</v>
      </c>
      <c r="W4" s="385" t="s">
        <v>212</v>
      </c>
      <c r="X4" s="386" t="s">
        <v>213</v>
      </c>
      <c r="Y4" s="382"/>
    </row>
    <row r="5" spans="1:25" ht="10.5" customHeight="1">
      <c r="A5" s="387" t="s">
        <v>4</v>
      </c>
      <c r="B5" s="388" t="s">
        <v>214</v>
      </c>
      <c r="C5" s="389">
        <v>10</v>
      </c>
      <c r="D5" s="390"/>
      <c r="E5" s="391">
        <v>19</v>
      </c>
      <c r="F5" s="392"/>
      <c r="G5" s="393">
        <v>22</v>
      </c>
      <c r="H5" s="390"/>
      <c r="I5" s="391">
        <v>12</v>
      </c>
      <c r="J5" s="392"/>
      <c r="K5" s="393">
        <v>22</v>
      </c>
      <c r="L5" s="392"/>
      <c r="M5" s="391">
        <v>22</v>
      </c>
      <c r="N5" s="392"/>
      <c r="O5" s="393">
        <v>19</v>
      </c>
      <c r="P5" s="392"/>
      <c r="Q5" s="391">
        <v>17</v>
      </c>
      <c r="R5" s="392"/>
      <c r="S5" s="393">
        <v>22</v>
      </c>
      <c r="T5" s="390"/>
      <c r="U5" s="391">
        <v>22</v>
      </c>
      <c r="V5" s="392"/>
      <c r="W5" s="393">
        <v>19</v>
      </c>
      <c r="X5" s="394"/>
      <c r="Y5" s="395">
        <f>SUM(C5,E5,G5,Q5,S5,U5,I5,W5,K5,M5,O5)</f>
        <v>206</v>
      </c>
    </row>
    <row r="6" spans="1:25" ht="10.5" customHeight="1">
      <c r="A6" s="396"/>
      <c r="B6" s="397"/>
      <c r="C6" s="398">
        <v>23.91</v>
      </c>
      <c r="D6" s="399" t="s">
        <v>18</v>
      </c>
      <c r="E6" s="400">
        <v>14.398</v>
      </c>
      <c r="F6" s="401" t="s">
        <v>7</v>
      </c>
      <c r="G6" s="399">
        <v>13.136</v>
      </c>
      <c r="H6" s="399" t="s">
        <v>4</v>
      </c>
      <c r="I6" s="402">
        <v>22.53</v>
      </c>
      <c r="J6" s="401" t="s">
        <v>16</v>
      </c>
      <c r="K6" s="399">
        <v>13.42</v>
      </c>
      <c r="L6" s="399" t="s">
        <v>4</v>
      </c>
      <c r="M6" s="400">
        <v>13.511</v>
      </c>
      <c r="N6" s="401" t="s">
        <v>4</v>
      </c>
      <c r="O6" s="399">
        <v>13.069</v>
      </c>
      <c r="P6" s="399" t="s">
        <v>7</v>
      </c>
      <c r="Q6" s="400">
        <v>13.68</v>
      </c>
      <c r="R6" s="401" t="s">
        <v>10</v>
      </c>
      <c r="S6" s="399">
        <v>13.844</v>
      </c>
      <c r="T6" s="399" t="s">
        <v>4</v>
      </c>
      <c r="U6" s="400">
        <v>12.95</v>
      </c>
      <c r="V6" s="401" t="s">
        <v>4</v>
      </c>
      <c r="W6" s="403">
        <v>12.85</v>
      </c>
      <c r="X6" s="404" t="s">
        <v>7</v>
      </c>
      <c r="Y6" s="405"/>
    </row>
    <row r="7" spans="1:26" s="413" customFormat="1" ht="10.5" customHeight="1">
      <c r="A7" s="396" t="s">
        <v>7</v>
      </c>
      <c r="B7" s="397" t="s">
        <v>26</v>
      </c>
      <c r="C7" s="406">
        <v>19</v>
      </c>
      <c r="D7" s="407"/>
      <c r="E7" s="408">
        <v>22</v>
      </c>
      <c r="F7" s="409"/>
      <c r="G7" s="410">
        <v>13</v>
      </c>
      <c r="H7" s="407"/>
      <c r="I7" s="408">
        <v>15</v>
      </c>
      <c r="J7" s="409"/>
      <c r="K7" s="410">
        <v>19</v>
      </c>
      <c r="L7" s="409"/>
      <c r="M7" s="408">
        <v>17</v>
      </c>
      <c r="N7" s="409"/>
      <c r="O7" s="410">
        <v>22</v>
      </c>
      <c r="P7" s="409"/>
      <c r="Q7" s="408">
        <v>22</v>
      </c>
      <c r="R7" s="409"/>
      <c r="S7" s="410">
        <v>7</v>
      </c>
      <c r="T7" s="407"/>
      <c r="U7" s="408">
        <v>19</v>
      </c>
      <c r="V7" s="409"/>
      <c r="W7" s="410">
        <v>22</v>
      </c>
      <c r="X7" s="411"/>
      <c r="Y7" s="405">
        <f>SUM(C7,E7,G7,Q7,S7,U7,I7,W7,K7,M7,O7)</f>
        <v>197</v>
      </c>
      <c r="Z7" s="412"/>
    </row>
    <row r="8" spans="1:25" ht="10.5" customHeight="1">
      <c r="A8" s="396"/>
      <c r="B8" s="397"/>
      <c r="C8" s="398">
        <v>15.08</v>
      </c>
      <c r="D8" s="399" t="s">
        <v>7</v>
      </c>
      <c r="E8" s="400">
        <v>14.072</v>
      </c>
      <c r="F8" s="401" t="s">
        <v>4</v>
      </c>
      <c r="G8" s="399">
        <v>19.375</v>
      </c>
      <c r="H8" s="399" t="s">
        <v>15</v>
      </c>
      <c r="I8" s="400">
        <v>18.747</v>
      </c>
      <c r="J8" s="401" t="s">
        <v>13</v>
      </c>
      <c r="K8" s="399">
        <v>14.05</v>
      </c>
      <c r="L8" s="399" t="s">
        <v>7</v>
      </c>
      <c r="M8" s="400">
        <v>19.156</v>
      </c>
      <c r="N8" s="401" t="s">
        <v>10</v>
      </c>
      <c r="O8" s="399">
        <v>12.956</v>
      </c>
      <c r="P8" s="399" t="s">
        <v>4</v>
      </c>
      <c r="Q8" s="400">
        <v>12.49</v>
      </c>
      <c r="R8" s="401" t="s">
        <v>4</v>
      </c>
      <c r="S8" s="403">
        <v>46.67</v>
      </c>
      <c r="T8" s="399" t="s">
        <v>24</v>
      </c>
      <c r="U8" s="400">
        <v>13.69</v>
      </c>
      <c r="V8" s="401" t="s">
        <v>7</v>
      </c>
      <c r="W8" s="399">
        <v>12.732</v>
      </c>
      <c r="X8" s="404" t="s">
        <v>4</v>
      </c>
      <c r="Y8" s="405"/>
    </row>
    <row r="9" spans="1:26" s="413" customFormat="1" ht="10.5" customHeight="1">
      <c r="A9" s="396" t="s">
        <v>10</v>
      </c>
      <c r="B9" s="397" t="s">
        <v>196</v>
      </c>
      <c r="C9" s="406">
        <v>13</v>
      </c>
      <c r="D9" s="407"/>
      <c r="E9" s="408">
        <v>12</v>
      </c>
      <c r="F9" s="409"/>
      <c r="G9" s="410">
        <v>19</v>
      </c>
      <c r="H9" s="407"/>
      <c r="I9" s="408">
        <v>13</v>
      </c>
      <c r="J9" s="409"/>
      <c r="K9" s="410">
        <v>17</v>
      </c>
      <c r="L9" s="409"/>
      <c r="M9" s="408">
        <v>13</v>
      </c>
      <c r="N9" s="409"/>
      <c r="O9" s="410">
        <v>17</v>
      </c>
      <c r="P9" s="409"/>
      <c r="Q9" s="408">
        <v>15</v>
      </c>
      <c r="R9" s="409"/>
      <c r="S9" s="410">
        <v>11</v>
      </c>
      <c r="T9" s="407"/>
      <c r="U9" s="408">
        <v>17</v>
      </c>
      <c r="V9" s="409"/>
      <c r="W9" s="410">
        <v>17</v>
      </c>
      <c r="X9" s="411"/>
      <c r="Y9" s="405">
        <f>SUM(C9,E9,G9,Q9,S9,U9,I9,W9,K9,M9,O9)</f>
        <v>164</v>
      </c>
      <c r="Z9" s="412"/>
    </row>
    <row r="10" spans="1:25" ht="10.5" customHeight="1">
      <c r="A10" s="396"/>
      <c r="B10" s="397"/>
      <c r="C10" s="398">
        <v>18.76</v>
      </c>
      <c r="D10" s="399" t="s">
        <v>15</v>
      </c>
      <c r="E10" s="400">
        <v>17.433</v>
      </c>
      <c r="F10" s="401" t="s">
        <v>16</v>
      </c>
      <c r="G10" s="399">
        <v>14.483</v>
      </c>
      <c r="H10" s="399" t="s">
        <v>7</v>
      </c>
      <c r="I10" s="400">
        <v>21.353</v>
      </c>
      <c r="J10" s="401" t="s">
        <v>15</v>
      </c>
      <c r="K10" s="399">
        <v>15.99</v>
      </c>
      <c r="L10" s="399" t="s">
        <v>10</v>
      </c>
      <c r="M10" s="400">
        <v>21.746</v>
      </c>
      <c r="N10" s="401" t="s">
        <v>15</v>
      </c>
      <c r="O10" s="399">
        <v>16.837</v>
      </c>
      <c r="P10" s="399" t="s">
        <v>10</v>
      </c>
      <c r="Q10" s="400">
        <v>16.31</v>
      </c>
      <c r="R10" s="401" t="s">
        <v>13</v>
      </c>
      <c r="S10" s="399">
        <v>31.662</v>
      </c>
      <c r="T10" s="399" t="s">
        <v>17</v>
      </c>
      <c r="U10" s="400">
        <v>17.11</v>
      </c>
      <c r="V10" s="401" t="s">
        <v>10</v>
      </c>
      <c r="W10" s="399">
        <v>13.356</v>
      </c>
      <c r="X10" s="404" t="s">
        <v>10</v>
      </c>
      <c r="Y10" s="405"/>
    </row>
    <row r="11" spans="1:26" s="413" customFormat="1" ht="10.5" customHeight="1">
      <c r="A11" s="396" t="s">
        <v>13</v>
      </c>
      <c r="B11" s="414" t="s">
        <v>200</v>
      </c>
      <c r="C11" s="415">
        <v>22</v>
      </c>
      <c r="D11" s="416"/>
      <c r="E11" s="417">
        <v>15</v>
      </c>
      <c r="F11" s="418"/>
      <c r="G11" s="419">
        <v>0</v>
      </c>
      <c r="H11" s="416"/>
      <c r="I11" s="417">
        <v>19</v>
      </c>
      <c r="J11" s="418"/>
      <c r="K11" s="419">
        <v>12</v>
      </c>
      <c r="L11" s="418"/>
      <c r="M11" s="417">
        <v>11</v>
      </c>
      <c r="N11" s="418"/>
      <c r="O11" s="419">
        <v>12</v>
      </c>
      <c r="P11" s="418"/>
      <c r="Q11" s="417">
        <v>19</v>
      </c>
      <c r="R11" s="418"/>
      <c r="S11" s="419">
        <v>17</v>
      </c>
      <c r="T11" s="416"/>
      <c r="U11" s="417">
        <v>9</v>
      </c>
      <c r="V11" s="418"/>
      <c r="W11" s="419">
        <v>10</v>
      </c>
      <c r="X11" s="420"/>
      <c r="Y11" s="421">
        <f>SUM(C11,E11,G11,Q11,S11,U11,I11,W11,K11,M11,O11)</f>
        <v>146</v>
      </c>
      <c r="Z11" s="412"/>
    </row>
    <row r="12" spans="1:25" ht="10.5" customHeight="1">
      <c r="A12" s="396"/>
      <c r="B12" s="397"/>
      <c r="C12" s="422">
        <v>14.59</v>
      </c>
      <c r="D12" s="423" t="s">
        <v>4</v>
      </c>
      <c r="E12" s="424">
        <v>16.099</v>
      </c>
      <c r="F12" s="425" t="s">
        <v>13</v>
      </c>
      <c r="G12" s="423" t="s">
        <v>215</v>
      </c>
      <c r="H12" s="423" t="s">
        <v>215</v>
      </c>
      <c r="I12" s="424">
        <v>15.541</v>
      </c>
      <c r="J12" s="425" t="s">
        <v>7</v>
      </c>
      <c r="K12" s="426">
        <v>23.2</v>
      </c>
      <c r="L12" s="423" t="s">
        <v>16</v>
      </c>
      <c r="M12" s="424">
        <v>22.617</v>
      </c>
      <c r="N12" s="425" t="s">
        <v>17</v>
      </c>
      <c r="O12" s="423">
        <v>21.237</v>
      </c>
      <c r="P12" s="423" t="s">
        <v>16</v>
      </c>
      <c r="Q12" s="424">
        <v>13.58</v>
      </c>
      <c r="R12" s="425" t="s">
        <v>7</v>
      </c>
      <c r="S12" s="423">
        <v>14.633</v>
      </c>
      <c r="T12" s="423" t="s">
        <v>10</v>
      </c>
      <c r="U12" s="424">
        <v>26</v>
      </c>
      <c r="V12" s="425" t="s">
        <v>20</v>
      </c>
      <c r="W12" s="423">
        <v>36.585</v>
      </c>
      <c r="X12" s="427" t="s">
        <v>18</v>
      </c>
      <c r="Y12" s="405"/>
    </row>
    <row r="13" spans="1:26" s="413" customFormat="1" ht="10.5" customHeight="1">
      <c r="A13" s="396" t="s">
        <v>15</v>
      </c>
      <c r="B13" s="397" t="s">
        <v>201</v>
      </c>
      <c r="C13" s="406">
        <v>12</v>
      </c>
      <c r="D13" s="407"/>
      <c r="E13" s="408">
        <v>10</v>
      </c>
      <c r="F13" s="409"/>
      <c r="G13" s="410">
        <v>10</v>
      </c>
      <c r="H13" s="407"/>
      <c r="I13" s="408">
        <v>17</v>
      </c>
      <c r="J13" s="409"/>
      <c r="K13" s="410">
        <v>15</v>
      </c>
      <c r="L13" s="409"/>
      <c r="M13" s="408">
        <v>12</v>
      </c>
      <c r="N13" s="409"/>
      <c r="O13" s="410">
        <v>15</v>
      </c>
      <c r="P13" s="409"/>
      <c r="Q13" s="408">
        <v>13</v>
      </c>
      <c r="R13" s="409"/>
      <c r="S13" s="410">
        <v>12</v>
      </c>
      <c r="T13" s="407"/>
      <c r="U13" s="408">
        <v>10</v>
      </c>
      <c r="V13" s="409"/>
      <c r="W13" s="410">
        <v>13</v>
      </c>
      <c r="X13" s="411"/>
      <c r="Y13" s="405">
        <f>SUM(C13,E13,G13,Q13,S13,U13,I13,W13,K13,M13,O13)</f>
        <v>139</v>
      </c>
      <c r="Z13" s="412"/>
    </row>
    <row r="14" spans="1:25" ht="10.5" customHeight="1">
      <c r="A14" s="396"/>
      <c r="B14" s="397"/>
      <c r="C14" s="398">
        <v>19.61</v>
      </c>
      <c r="D14" s="399" t="s">
        <v>16</v>
      </c>
      <c r="E14" s="400">
        <v>22.433</v>
      </c>
      <c r="F14" s="401" t="s">
        <v>18</v>
      </c>
      <c r="G14" s="399">
        <v>24.134</v>
      </c>
      <c r="H14" s="399" t="s">
        <v>18</v>
      </c>
      <c r="I14" s="400">
        <v>16.982</v>
      </c>
      <c r="J14" s="401" t="s">
        <v>10</v>
      </c>
      <c r="K14" s="399">
        <v>19.41</v>
      </c>
      <c r="L14" s="399" t="s">
        <v>13</v>
      </c>
      <c r="M14" s="400">
        <v>22.377</v>
      </c>
      <c r="N14" s="401" t="s">
        <v>16</v>
      </c>
      <c r="O14" s="399">
        <v>17.207</v>
      </c>
      <c r="P14" s="399" t="s">
        <v>13</v>
      </c>
      <c r="Q14" s="400">
        <v>16.62</v>
      </c>
      <c r="R14" s="401" t="s">
        <v>15</v>
      </c>
      <c r="S14" s="399">
        <v>19.341</v>
      </c>
      <c r="T14" s="399" t="s">
        <v>16</v>
      </c>
      <c r="U14" s="400">
        <v>25.33</v>
      </c>
      <c r="V14" s="401" t="s">
        <v>18</v>
      </c>
      <c r="W14" s="399">
        <v>16.123</v>
      </c>
      <c r="X14" s="404" t="s">
        <v>15</v>
      </c>
      <c r="Y14" s="405"/>
    </row>
    <row r="15" spans="1:26" s="413" customFormat="1" ht="10.5" customHeight="1">
      <c r="A15" s="396" t="s">
        <v>16</v>
      </c>
      <c r="B15" s="397" t="s">
        <v>216</v>
      </c>
      <c r="C15" s="406">
        <v>0</v>
      </c>
      <c r="D15" s="407"/>
      <c r="E15" s="408">
        <v>17</v>
      </c>
      <c r="F15" s="409"/>
      <c r="G15" s="410">
        <v>17</v>
      </c>
      <c r="H15" s="407"/>
      <c r="I15" s="408">
        <v>9</v>
      </c>
      <c r="J15" s="409"/>
      <c r="K15" s="410">
        <v>9</v>
      </c>
      <c r="L15" s="409"/>
      <c r="M15" s="408">
        <v>19</v>
      </c>
      <c r="N15" s="409"/>
      <c r="O15" s="410">
        <v>5</v>
      </c>
      <c r="P15" s="409"/>
      <c r="Q15" s="408">
        <v>10</v>
      </c>
      <c r="R15" s="409"/>
      <c r="S15" s="410">
        <v>19</v>
      </c>
      <c r="T15" s="407"/>
      <c r="U15" s="408">
        <v>7</v>
      </c>
      <c r="V15" s="409"/>
      <c r="W15" s="410">
        <v>11</v>
      </c>
      <c r="X15" s="411"/>
      <c r="Y15" s="405">
        <f>SUM(C15,E15,G15,Q15,S15,U15,I15,W15,K15,M15,O15)</f>
        <v>123</v>
      </c>
      <c r="Z15" s="412"/>
    </row>
    <row r="16" spans="1:25" ht="10.5" customHeight="1">
      <c r="A16" s="396"/>
      <c r="B16" s="428"/>
      <c r="C16" s="422" t="s">
        <v>215</v>
      </c>
      <c r="D16" s="423" t="s">
        <v>215</v>
      </c>
      <c r="E16" s="424">
        <v>15.555</v>
      </c>
      <c r="F16" s="425" t="s">
        <v>10</v>
      </c>
      <c r="G16" s="423">
        <v>14.645</v>
      </c>
      <c r="H16" s="423" t="s">
        <v>10</v>
      </c>
      <c r="I16" s="424">
        <v>33.923</v>
      </c>
      <c r="J16" s="425" t="s">
        <v>20</v>
      </c>
      <c r="K16" s="423">
        <v>36.37</v>
      </c>
      <c r="L16" s="423" t="s">
        <v>20</v>
      </c>
      <c r="M16" s="424">
        <v>17.357</v>
      </c>
      <c r="N16" s="425" t="s">
        <v>7</v>
      </c>
      <c r="O16" s="423" t="s">
        <v>156</v>
      </c>
      <c r="P16" s="423" t="s">
        <v>156</v>
      </c>
      <c r="Q16" s="424">
        <v>23.48</v>
      </c>
      <c r="R16" s="425" t="s">
        <v>18</v>
      </c>
      <c r="S16" s="423">
        <v>14.533</v>
      </c>
      <c r="T16" s="423" t="s">
        <v>7</v>
      </c>
      <c r="U16" s="424">
        <v>44.25</v>
      </c>
      <c r="V16" s="425" t="s">
        <v>24</v>
      </c>
      <c r="W16" s="423">
        <v>22.546</v>
      </c>
      <c r="X16" s="427" t="s">
        <v>17</v>
      </c>
      <c r="Y16" s="429"/>
    </row>
    <row r="17" spans="1:26" s="413" customFormat="1" ht="10.5" customHeight="1">
      <c r="A17" s="430" t="s">
        <v>17</v>
      </c>
      <c r="B17" s="397" t="s">
        <v>198</v>
      </c>
      <c r="C17" s="431">
        <v>15</v>
      </c>
      <c r="D17" s="432"/>
      <c r="E17" s="433">
        <v>13</v>
      </c>
      <c r="F17" s="434"/>
      <c r="G17" s="407">
        <v>15</v>
      </c>
      <c r="H17" s="432"/>
      <c r="I17" s="433">
        <v>7</v>
      </c>
      <c r="J17" s="434"/>
      <c r="K17" s="433">
        <v>6</v>
      </c>
      <c r="L17" s="434"/>
      <c r="M17" s="433">
        <v>15</v>
      </c>
      <c r="N17" s="434"/>
      <c r="O17" s="433">
        <v>11</v>
      </c>
      <c r="P17" s="434"/>
      <c r="Q17" s="433">
        <v>8</v>
      </c>
      <c r="R17" s="434"/>
      <c r="S17" s="407">
        <v>13</v>
      </c>
      <c r="T17" s="432"/>
      <c r="U17" s="433">
        <v>13</v>
      </c>
      <c r="V17" s="434"/>
      <c r="W17" s="433">
        <v>5</v>
      </c>
      <c r="X17" s="435"/>
      <c r="Y17" s="405">
        <f>SUM(C17,E17,G17,Q17,S17,U17,I17,W17,K17,M17,O17)</f>
        <v>121</v>
      </c>
      <c r="Z17" s="412"/>
    </row>
    <row r="18" spans="1:25" ht="10.5" customHeight="1">
      <c r="A18" s="396"/>
      <c r="B18" s="397"/>
      <c r="C18" s="398">
        <v>18.14</v>
      </c>
      <c r="D18" s="399" t="s">
        <v>13</v>
      </c>
      <c r="E18" s="400">
        <v>16.947</v>
      </c>
      <c r="F18" s="401" t="s">
        <v>15</v>
      </c>
      <c r="G18" s="399">
        <v>18.433</v>
      </c>
      <c r="H18" s="399" t="s">
        <v>13</v>
      </c>
      <c r="I18" s="400">
        <v>45.852</v>
      </c>
      <c r="J18" s="401" t="s">
        <v>24</v>
      </c>
      <c r="K18" s="399" t="s">
        <v>215</v>
      </c>
      <c r="L18" s="399" t="s">
        <v>25</v>
      </c>
      <c r="M18" s="400">
        <v>21.443</v>
      </c>
      <c r="N18" s="401" t="s">
        <v>13</v>
      </c>
      <c r="O18" s="399">
        <v>23.176</v>
      </c>
      <c r="P18" s="399" t="s">
        <v>17</v>
      </c>
      <c r="Q18" s="436">
        <v>33.6</v>
      </c>
      <c r="R18" s="401" t="s">
        <v>22</v>
      </c>
      <c r="S18" s="399">
        <v>18.656</v>
      </c>
      <c r="T18" s="399" t="s">
        <v>15</v>
      </c>
      <c r="U18" s="400">
        <v>20.35</v>
      </c>
      <c r="V18" s="401" t="s">
        <v>15</v>
      </c>
      <c r="W18" s="399" t="s">
        <v>156</v>
      </c>
      <c r="X18" s="404" t="s">
        <v>156</v>
      </c>
      <c r="Y18" s="405"/>
    </row>
    <row r="19" spans="1:26" s="413" customFormat="1" ht="10.5" customHeight="1">
      <c r="A19" s="396" t="s">
        <v>18</v>
      </c>
      <c r="B19" s="397" t="s">
        <v>35</v>
      </c>
      <c r="C19" s="406">
        <v>17</v>
      </c>
      <c r="D19" s="407"/>
      <c r="E19" s="408">
        <v>7</v>
      </c>
      <c r="F19" s="409"/>
      <c r="G19" s="410">
        <v>7</v>
      </c>
      <c r="H19" s="407"/>
      <c r="I19" s="408">
        <v>10</v>
      </c>
      <c r="J19" s="409"/>
      <c r="K19" s="410">
        <v>10</v>
      </c>
      <c r="L19" s="409"/>
      <c r="M19" s="408">
        <v>9</v>
      </c>
      <c r="N19" s="409"/>
      <c r="O19" s="410">
        <v>8</v>
      </c>
      <c r="P19" s="409"/>
      <c r="Q19" s="408">
        <v>11</v>
      </c>
      <c r="R19" s="409"/>
      <c r="S19" s="410">
        <v>15</v>
      </c>
      <c r="T19" s="407"/>
      <c r="U19" s="408">
        <v>12</v>
      </c>
      <c r="V19" s="409"/>
      <c r="W19" s="410">
        <v>15</v>
      </c>
      <c r="X19" s="411"/>
      <c r="Y19" s="405">
        <f>SUM(C19,E19,G19,Q19,S19,U19,I19,W19,K19,M19,O19)</f>
        <v>121</v>
      </c>
      <c r="Z19" s="412"/>
    </row>
    <row r="20" spans="1:25" ht="10.5" customHeight="1">
      <c r="A20" s="396"/>
      <c r="B20" s="397"/>
      <c r="C20" s="398">
        <v>17.23</v>
      </c>
      <c r="D20" s="399" t="s">
        <v>10</v>
      </c>
      <c r="E20" s="400">
        <v>33.584</v>
      </c>
      <c r="F20" s="401" t="s">
        <v>24</v>
      </c>
      <c r="G20" s="399">
        <v>41.935</v>
      </c>
      <c r="H20" s="399" t="s">
        <v>24</v>
      </c>
      <c r="I20" s="400">
        <v>23.566</v>
      </c>
      <c r="J20" s="401" t="s">
        <v>18</v>
      </c>
      <c r="K20" s="399">
        <v>27.39</v>
      </c>
      <c r="L20" s="399" t="s">
        <v>18</v>
      </c>
      <c r="M20" s="400">
        <v>24.695</v>
      </c>
      <c r="N20" s="401" t="s">
        <v>20</v>
      </c>
      <c r="O20" s="399">
        <v>43.205</v>
      </c>
      <c r="P20" s="399" t="s">
        <v>22</v>
      </c>
      <c r="Q20" s="400">
        <v>20.65</v>
      </c>
      <c r="R20" s="401" t="s">
        <v>17</v>
      </c>
      <c r="S20" s="399">
        <v>16.435</v>
      </c>
      <c r="T20" s="399" t="s">
        <v>13</v>
      </c>
      <c r="U20" s="400">
        <v>21.46</v>
      </c>
      <c r="V20" s="401" t="s">
        <v>16</v>
      </c>
      <c r="W20" s="399">
        <v>14.637</v>
      </c>
      <c r="X20" s="404" t="s">
        <v>13</v>
      </c>
      <c r="Y20" s="405"/>
    </row>
    <row r="21" spans="1:26" s="413" customFormat="1" ht="10.5" customHeight="1">
      <c r="A21" s="396" t="s">
        <v>20</v>
      </c>
      <c r="B21" s="397" t="s">
        <v>217</v>
      </c>
      <c r="C21" s="406">
        <v>9</v>
      </c>
      <c r="D21" s="407"/>
      <c r="E21" s="408">
        <v>9</v>
      </c>
      <c r="F21" s="409"/>
      <c r="G21" s="410">
        <v>11</v>
      </c>
      <c r="H21" s="407"/>
      <c r="I21" s="408">
        <v>8</v>
      </c>
      <c r="J21" s="409"/>
      <c r="K21" s="410">
        <v>7</v>
      </c>
      <c r="L21" s="409"/>
      <c r="M21" s="408">
        <v>8</v>
      </c>
      <c r="N21" s="409"/>
      <c r="O21" s="410">
        <v>13</v>
      </c>
      <c r="P21" s="409"/>
      <c r="Q21" s="408">
        <v>7</v>
      </c>
      <c r="R21" s="409"/>
      <c r="S21" s="410">
        <v>10</v>
      </c>
      <c r="T21" s="407"/>
      <c r="U21" s="408">
        <v>15</v>
      </c>
      <c r="V21" s="409"/>
      <c r="W21" s="410">
        <v>12</v>
      </c>
      <c r="X21" s="411"/>
      <c r="Y21" s="405">
        <f>SUM(C21,E21,G21,Q21,S21,U21,I21,W21,K21,M21,O21)</f>
        <v>109</v>
      </c>
      <c r="Z21" s="412"/>
    </row>
    <row r="22" spans="1:25" ht="10.5" customHeight="1">
      <c r="A22" s="396"/>
      <c r="B22" s="397"/>
      <c r="C22" s="398">
        <v>25.63</v>
      </c>
      <c r="D22" s="399" t="s">
        <v>20</v>
      </c>
      <c r="E22" s="400">
        <v>24.633</v>
      </c>
      <c r="F22" s="401" t="s">
        <v>20</v>
      </c>
      <c r="G22" s="399">
        <v>21.437</v>
      </c>
      <c r="H22" s="399" t="s">
        <v>17</v>
      </c>
      <c r="I22" s="402">
        <v>44.84</v>
      </c>
      <c r="J22" s="401" t="s">
        <v>22</v>
      </c>
      <c r="K22" s="399">
        <v>50.5</v>
      </c>
      <c r="L22" s="399" t="s">
        <v>24</v>
      </c>
      <c r="M22" s="402">
        <v>40.19</v>
      </c>
      <c r="N22" s="401" t="s">
        <v>22</v>
      </c>
      <c r="O22" s="399">
        <v>20.275</v>
      </c>
      <c r="P22" s="399" t="s">
        <v>15</v>
      </c>
      <c r="Q22" s="400">
        <v>38.78</v>
      </c>
      <c r="R22" s="401" t="s">
        <v>24</v>
      </c>
      <c r="S22" s="399">
        <v>37.137</v>
      </c>
      <c r="T22" s="399" t="s">
        <v>18</v>
      </c>
      <c r="U22" s="400">
        <v>19.54</v>
      </c>
      <c r="V22" s="401" t="s">
        <v>13</v>
      </c>
      <c r="W22" s="399">
        <v>17.636</v>
      </c>
      <c r="X22" s="404" t="s">
        <v>16</v>
      </c>
      <c r="Y22" s="405"/>
    </row>
    <row r="23" spans="1:26" s="413" customFormat="1" ht="10.5" customHeight="1">
      <c r="A23" s="396" t="s">
        <v>22</v>
      </c>
      <c r="B23" s="397" t="s">
        <v>195</v>
      </c>
      <c r="C23" s="406">
        <v>0</v>
      </c>
      <c r="D23" s="407"/>
      <c r="E23" s="408">
        <v>11</v>
      </c>
      <c r="F23" s="409"/>
      <c r="G23" s="410">
        <v>9</v>
      </c>
      <c r="H23" s="407"/>
      <c r="I23" s="408">
        <v>22</v>
      </c>
      <c r="J23" s="409"/>
      <c r="K23" s="410">
        <v>8</v>
      </c>
      <c r="L23" s="409"/>
      <c r="M23" s="408">
        <v>0</v>
      </c>
      <c r="N23" s="409"/>
      <c r="O23" s="410">
        <v>10</v>
      </c>
      <c r="P23" s="409"/>
      <c r="Q23" s="408">
        <v>12</v>
      </c>
      <c r="R23" s="409"/>
      <c r="S23" s="410">
        <v>9</v>
      </c>
      <c r="T23" s="407"/>
      <c r="U23" s="408">
        <v>11</v>
      </c>
      <c r="V23" s="409"/>
      <c r="W23" s="410">
        <v>0</v>
      </c>
      <c r="X23" s="411"/>
      <c r="Y23" s="405">
        <f>SUM(C23,E23,G23,Q23,S23,U23,I23,W23,K23,M23,O23)</f>
        <v>92</v>
      </c>
      <c r="Z23" s="412"/>
    </row>
    <row r="24" spans="1:25" ht="10.5" customHeight="1">
      <c r="A24" s="396"/>
      <c r="B24" s="397"/>
      <c r="C24" s="398" t="s">
        <v>218</v>
      </c>
      <c r="D24" s="399" t="s">
        <v>218</v>
      </c>
      <c r="E24" s="400">
        <v>18.788</v>
      </c>
      <c r="F24" s="401" t="s">
        <v>17</v>
      </c>
      <c r="G24" s="399">
        <v>37.635</v>
      </c>
      <c r="H24" s="399" t="s">
        <v>20</v>
      </c>
      <c r="I24" s="400">
        <v>15.441</v>
      </c>
      <c r="J24" s="401" t="s">
        <v>4</v>
      </c>
      <c r="K24" s="399">
        <v>45.24</v>
      </c>
      <c r="L24" s="399" t="s">
        <v>22</v>
      </c>
      <c r="M24" s="400" t="s">
        <v>215</v>
      </c>
      <c r="N24" s="401" t="s">
        <v>215</v>
      </c>
      <c r="O24" s="399">
        <v>24.247</v>
      </c>
      <c r="P24" s="399" t="s">
        <v>18</v>
      </c>
      <c r="Q24" s="400">
        <v>20.07</v>
      </c>
      <c r="R24" s="401" t="s">
        <v>16</v>
      </c>
      <c r="S24" s="399">
        <v>37.533</v>
      </c>
      <c r="T24" s="399" t="s">
        <v>20</v>
      </c>
      <c r="U24" s="400">
        <v>24.79</v>
      </c>
      <c r="V24" s="401" t="s">
        <v>17</v>
      </c>
      <c r="W24" s="399" t="s">
        <v>215</v>
      </c>
      <c r="X24" s="404" t="s">
        <v>215</v>
      </c>
      <c r="Y24" s="405"/>
    </row>
    <row r="25" spans="1:26" s="413" customFormat="1" ht="10.5" customHeight="1">
      <c r="A25" s="430" t="s">
        <v>24</v>
      </c>
      <c r="B25" s="397" t="s">
        <v>197</v>
      </c>
      <c r="C25" s="406">
        <v>0</v>
      </c>
      <c r="D25" s="407"/>
      <c r="E25" s="408">
        <v>0</v>
      </c>
      <c r="F25" s="409"/>
      <c r="G25" s="410">
        <v>8</v>
      </c>
      <c r="H25" s="407"/>
      <c r="I25" s="408">
        <v>6</v>
      </c>
      <c r="J25" s="409"/>
      <c r="K25" s="410">
        <v>11</v>
      </c>
      <c r="L25" s="409"/>
      <c r="M25" s="408">
        <v>10</v>
      </c>
      <c r="N25" s="409"/>
      <c r="O25" s="410">
        <v>9</v>
      </c>
      <c r="P25" s="409"/>
      <c r="Q25" s="408">
        <v>9</v>
      </c>
      <c r="R25" s="409"/>
      <c r="S25" s="410">
        <v>8</v>
      </c>
      <c r="T25" s="407"/>
      <c r="U25" s="408">
        <v>8</v>
      </c>
      <c r="V25" s="409"/>
      <c r="W25" s="410">
        <v>0</v>
      </c>
      <c r="X25" s="411"/>
      <c r="Y25" s="405">
        <f>SUM(C25,E25,G25,Q25,S25,U25,I25,W25,K25,M25,O25)</f>
        <v>69</v>
      </c>
      <c r="Z25" s="412"/>
    </row>
    <row r="26" spans="1:25" ht="10.5" customHeight="1">
      <c r="A26" s="396"/>
      <c r="B26" s="397"/>
      <c r="C26" s="398" t="s">
        <v>215</v>
      </c>
      <c r="D26" s="399" t="s">
        <v>215</v>
      </c>
      <c r="E26" s="400" t="s">
        <v>215</v>
      </c>
      <c r="F26" s="401" t="s">
        <v>215</v>
      </c>
      <c r="G26" s="399">
        <v>41.626</v>
      </c>
      <c r="H26" s="399" t="s">
        <v>22</v>
      </c>
      <c r="I26" s="400">
        <v>51.445</v>
      </c>
      <c r="J26" s="401" t="s">
        <v>25</v>
      </c>
      <c r="K26" s="399">
        <v>26.64</v>
      </c>
      <c r="L26" s="399" t="s">
        <v>17</v>
      </c>
      <c r="M26" s="402">
        <v>23.76</v>
      </c>
      <c r="N26" s="401" t="s">
        <v>18</v>
      </c>
      <c r="O26" s="403">
        <v>32.14</v>
      </c>
      <c r="P26" s="399" t="s">
        <v>20</v>
      </c>
      <c r="Q26" s="400">
        <v>26.19</v>
      </c>
      <c r="R26" s="401" t="s">
        <v>20</v>
      </c>
      <c r="S26" s="399">
        <v>44.833</v>
      </c>
      <c r="T26" s="399" t="s">
        <v>22</v>
      </c>
      <c r="U26" s="400">
        <v>39.69</v>
      </c>
      <c r="V26" s="401" t="s">
        <v>22</v>
      </c>
      <c r="W26" s="399" t="s">
        <v>215</v>
      </c>
      <c r="X26" s="404" t="s">
        <v>215</v>
      </c>
      <c r="Y26" s="405"/>
    </row>
    <row r="27" spans="1:26" s="413" customFormat="1" ht="10.5" customHeight="1">
      <c r="A27" s="430" t="s">
        <v>25</v>
      </c>
      <c r="B27" s="414" t="s">
        <v>199</v>
      </c>
      <c r="C27" s="415">
        <v>11</v>
      </c>
      <c r="D27" s="416"/>
      <c r="E27" s="417">
        <v>8</v>
      </c>
      <c r="F27" s="418"/>
      <c r="G27" s="419">
        <v>12</v>
      </c>
      <c r="H27" s="416"/>
      <c r="I27" s="417">
        <v>11</v>
      </c>
      <c r="J27" s="418"/>
      <c r="K27" s="419">
        <v>13</v>
      </c>
      <c r="L27" s="418"/>
      <c r="M27" s="417">
        <v>0</v>
      </c>
      <c r="N27" s="418"/>
      <c r="O27" s="419">
        <v>0</v>
      </c>
      <c r="P27" s="418"/>
      <c r="Q27" s="417">
        <v>0</v>
      </c>
      <c r="R27" s="418"/>
      <c r="S27" s="419">
        <v>0</v>
      </c>
      <c r="T27" s="416"/>
      <c r="U27" s="417">
        <v>0</v>
      </c>
      <c r="V27" s="418"/>
      <c r="W27" s="419">
        <v>0</v>
      </c>
      <c r="X27" s="420"/>
      <c r="Y27" s="405">
        <f>SUM(C27,E27,G27,Q27,S27,U27,I27,W27,K27,M27,O27)</f>
        <v>55</v>
      </c>
      <c r="Z27" s="412"/>
    </row>
    <row r="28" spans="1:25" ht="10.5" customHeight="1" thickBot="1">
      <c r="A28" s="437"/>
      <c r="B28" s="438"/>
      <c r="C28" s="439">
        <v>19.9</v>
      </c>
      <c r="D28" s="440" t="s">
        <v>17</v>
      </c>
      <c r="E28" s="441">
        <v>30.9</v>
      </c>
      <c r="F28" s="442" t="s">
        <v>22</v>
      </c>
      <c r="G28" s="440">
        <v>20.037</v>
      </c>
      <c r="H28" s="440" t="s">
        <v>16</v>
      </c>
      <c r="I28" s="443">
        <v>22.626</v>
      </c>
      <c r="J28" s="442" t="s">
        <v>17</v>
      </c>
      <c r="K28" s="440">
        <v>19.91</v>
      </c>
      <c r="L28" s="440" t="s">
        <v>15</v>
      </c>
      <c r="M28" s="443" t="s">
        <v>215</v>
      </c>
      <c r="N28" s="442" t="s">
        <v>215</v>
      </c>
      <c r="O28" s="440" t="s">
        <v>215</v>
      </c>
      <c r="P28" s="440" t="s">
        <v>215</v>
      </c>
      <c r="Q28" s="443" t="s">
        <v>215</v>
      </c>
      <c r="R28" s="442" t="s">
        <v>215</v>
      </c>
      <c r="S28" s="440" t="s">
        <v>215</v>
      </c>
      <c r="T28" s="440" t="s">
        <v>215</v>
      </c>
      <c r="U28" s="443" t="s">
        <v>215</v>
      </c>
      <c r="V28" s="442" t="s">
        <v>215</v>
      </c>
      <c r="W28" s="440" t="s">
        <v>215</v>
      </c>
      <c r="X28" s="444" t="s">
        <v>215</v>
      </c>
      <c r="Y28" s="445"/>
    </row>
    <row r="29" spans="1:26" s="377" customFormat="1" ht="11.25" customHeight="1">
      <c r="A29" s="371" t="s">
        <v>219</v>
      </c>
      <c r="B29" s="372"/>
      <c r="C29" s="373" t="s">
        <v>195</v>
      </c>
      <c r="D29" s="374"/>
      <c r="E29" s="373" t="s">
        <v>41</v>
      </c>
      <c r="F29" s="374"/>
      <c r="G29" s="373" t="s">
        <v>196</v>
      </c>
      <c r="H29" s="374"/>
      <c r="I29" s="373" t="s">
        <v>48</v>
      </c>
      <c r="J29" s="374"/>
      <c r="K29" s="373" t="s">
        <v>197</v>
      </c>
      <c r="L29" s="374"/>
      <c r="M29" s="373" t="s">
        <v>35</v>
      </c>
      <c r="N29" s="374"/>
      <c r="O29" s="373" t="s">
        <v>26</v>
      </c>
      <c r="P29" s="374"/>
      <c r="Q29" s="373" t="s">
        <v>198</v>
      </c>
      <c r="R29" s="374"/>
      <c r="S29" s="373" t="s">
        <v>199</v>
      </c>
      <c r="T29" s="374"/>
      <c r="U29" s="373" t="s">
        <v>200</v>
      </c>
      <c r="V29" s="374"/>
      <c r="W29" s="373" t="s">
        <v>201</v>
      </c>
      <c r="X29" s="374"/>
      <c r="Y29" s="375" t="s">
        <v>36</v>
      </c>
      <c r="Z29" s="376"/>
    </row>
    <row r="30" spans="1:25" ht="11.25" customHeight="1">
      <c r="A30" s="378"/>
      <c r="B30" s="379"/>
      <c r="C30" s="380" t="s">
        <v>202</v>
      </c>
      <c r="D30" s="381"/>
      <c r="E30" s="380" t="s">
        <v>203</v>
      </c>
      <c r="F30" s="381"/>
      <c r="G30" s="380" t="s">
        <v>204</v>
      </c>
      <c r="H30" s="381"/>
      <c r="I30" s="380" t="s">
        <v>205</v>
      </c>
      <c r="J30" s="381"/>
      <c r="K30" s="380" t="s">
        <v>206</v>
      </c>
      <c r="L30" s="381"/>
      <c r="M30" s="380" t="s">
        <v>207</v>
      </c>
      <c r="N30" s="381"/>
      <c r="O30" s="380" t="s">
        <v>208</v>
      </c>
      <c r="P30" s="381"/>
      <c r="Q30" s="380" t="s">
        <v>208</v>
      </c>
      <c r="R30" s="381"/>
      <c r="S30" s="380" t="s">
        <v>209</v>
      </c>
      <c r="T30" s="381"/>
      <c r="U30" s="380" t="s">
        <v>210</v>
      </c>
      <c r="V30" s="381"/>
      <c r="W30" s="380" t="s">
        <v>211</v>
      </c>
      <c r="X30" s="381"/>
      <c r="Y30" s="382"/>
    </row>
    <row r="31" spans="1:25" ht="22.5" customHeight="1" thickBot="1">
      <c r="A31" s="383"/>
      <c r="B31" s="384"/>
      <c r="C31" s="385" t="s">
        <v>212</v>
      </c>
      <c r="D31" s="386" t="s">
        <v>213</v>
      </c>
      <c r="E31" s="385" t="s">
        <v>212</v>
      </c>
      <c r="F31" s="386" t="s">
        <v>213</v>
      </c>
      <c r="G31" s="385" t="s">
        <v>212</v>
      </c>
      <c r="H31" s="386" t="s">
        <v>213</v>
      </c>
      <c r="I31" s="385" t="s">
        <v>212</v>
      </c>
      <c r="J31" s="386" t="s">
        <v>213</v>
      </c>
      <c r="K31" s="385" t="s">
        <v>212</v>
      </c>
      <c r="L31" s="386" t="s">
        <v>213</v>
      </c>
      <c r="M31" s="385" t="s">
        <v>212</v>
      </c>
      <c r="N31" s="386" t="s">
        <v>213</v>
      </c>
      <c r="O31" s="385" t="s">
        <v>212</v>
      </c>
      <c r="P31" s="386" t="s">
        <v>213</v>
      </c>
      <c r="Q31" s="385" t="s">
        <v>212</v>
      </c>
      <c r="R31" s="386" t="s">
        <v>213</v>
      </c>
      <c r="S31" s="385" t="s">
        <v>212</v>
      </c>
      <c r="T31" s="386" t="s">
        <v>213</v>
      </c>
      <c r="U31" s="385" t="s">
        <v>212</v>
      </c>
      <c r="V31" s="386" t="s">
        <v>213</v>
      </c>
      <c r="W31" s="385" t="s">
        <v>212</v>
      </c>
      <c r="X31" s="386" t="s">
        <v>213</v>
      </c>
      <c r="Y31" s="382"/>
    </row>
    <row r="32" spans="1:25" ht="10.5" customHeight="1">
      <c r="A32" s="446" t="s">
        <v>4</v>
      </c>
      <c r="B32" s="447" t="s">
        <v>26</v>
      </c>
      <c r="C32" s="448">
        <v>8</v>
      </c>
      <c r="D32" s="449"/>
      <c r="E32" s="448">
        <v>7</v>
      </c>
      <c r="F32" s="450"/>
      <c r="G32" s="451">
        <v>15</v>
      </c>
      <c r="H32" s="449"/>
      <c r="I32" s="448">
        <v>15</v>
      </c>
      <c r="J32" s="450"/>
      <c r="K32" s="451">
        <v>17</v>
      </c>
      <c r="L32" s="449"/>
      <c r="M32" s="448">
        <v>17</v>
      </c>
      <c r="N32" s="450"/>
      <c r="O32" s="451">
        <v>11</v>
      </c>
      <c r="P32" s="449"/>
      <c r="Q32" s="448">
        <v>20</v>
      </c>
      <c r="R32" s="450"/>
      <c r="S32" s="451">
        <v>20</v>
      </c>
      <c r="T32" s="449"/>
      <c r="U32" s="448">
        <v>20</v>
      </c>
      <c r="V32" s="450"/>
      <c r="W32" s="451">
        <v>17</v>
      </c>
      <c r="X32" s="450"/>
      <c r="Y32" s="452">
        <f>SUM(C32,E32,G32,Q32,S32,U32,I32,W32,K32,M32,O32)</f>
        <v>167</v>
      </c>
    </row>
    <row r="33" spans="1:25" ht="10.5" customHeight="1">
      <c r="A33" s="453"/>
      <c r="B33" s="454"/>
      <c r="C33" s="399">
        <v>43.29</v>
      </c>
      <c r="D33" s="401" t="s">
        <v>18</v>
      </c>
      <c r="E33" s="399">
        <v>42.857</v>
      </c>
      <c r="F33" s="399" t="s">
        <v>20</v>
      </c>
      <c r="G33" s="400">
        <v>18.752</v>
      </c>
      <c r="H33" s="401" t="s">
        <v>10</v>
      </c>
      <c r="I33" s="399">
        <v>17.361</v>
      </c>
      <c r="J33" s="399" t="s">
        <v>10</v>
      </c>
      <c r="K33" s="400">
        <v>16.77</v>
      </c>
      <c r="L33" s="401" t="s">
        <v>7</v>
      </c>
      <c r="M33" s="399">
        <v>16.462</v>
      </c>
      <c r="N33" s="399" t="s">
        <v>7</v>
      </c>
      <c r="O33" s="400">
        <v>18.541</v>
      </c>
      <c r="P33" s="401" t="s">
        <v>15</v>
      </c>
      <c r="Q33" s="399">
        <v>15.83</v>
      </c>
      <c r="R33" s="399" t="s">
        <v>4</v>
      </c>
      <c r="S33" s="400">
        <v>16.073</v>
      </c>
      <c r="T33" s="401" t="s">
        <v>4</v>
      </c>
      <c r="U33" s="399">
        <v>17.41</v>
      </c>
      <c r="V33" s="399" t="s">
        <v>4</v>
      </c>
      <c r="W33" s="400">
        <v>16.294</v>
      </c>
      <c r="X33" s="399" t="s">
        <v>7</v>
      </c>
      <c r="Y33" s="455"/>
    </row>
    <row r="34" spans="1:26" s="413" customFormat="1" ht="10.5" customHeight="1">
      <c r="A34" s="453" t="s">
        <v>7</v>
      </c>
      <c r="B34" s="456" t="s">
        <v>195</v>
      </c>
      <c r="C34" s="457">
        <v>20</v>
      </c>
      <c r="D34" s="458"/>
      <c r="E34" s="457">
        <v>17</v>
      </c>
      <c r="F34" s="459"/>
      <c r="G34" s="460">
        <v>20</v>
      </c>
      <c r="H34" s="458"/>
      <c r="I34" s="457">
        <v>17</v>
      </c>
      <c r="J34" s="459"/>
      <c r="K34" s="460">
        <v>20</v>
      </c>
      <c r="L34" s="458"/>
      <c r="M34" s="457">
        <v>20</v>
      </c>
      <c r="N34" s="459"/>
      <c r="O34" s="460">
        <v>7</v>
      </c>
      <c r="P34" s="458"/>
      <c r="Q34" s="457">
        <v>13</v>
      </c>
      <c r="R34" s="459"/>
      <c r="S34" s="460">
        <v>6</v>
      </c>
      <c r="T34" s="458"/>
      <c r="U34" s="457">
        <v>13</v>
      </c>
      <c r="V34" s="459"/>
      <c r="W34" s="460">
        <v>9</v>
      </c>
      <c r="X34" s="459"/>
      <c r="Y34" s="461">
        <f>SUM(C34,E34,G34,Q34,S34,U34,I34,W34,K34,M34,O34)</f>
        <v>162</v>
      </c>
      <c r="Z34" s="412"/>
    </row>
    <row r="35" spans="1:25" ht="10.5" customHeight="1">
      <c r="A35" s="453"/>
      <c r="B35" s="462"/>
      <c r="C35" s="423">
        <v>17.11</v>
      </c>
      <c r="D35" s="425" t="s">
        <v>4</v>
      </c>
      <c r="E35" s="423">
        <v>17.433</v>
      </c>
      <c r="F35" s="423" t="s">
        <v>7</v>
      </c>
      <c r="G35" s="424">
        <v>15.734</v>
      </c>
      <c r="H35" s="425" t="s">
        <v>4</v>
      </c>
      <c r="I35" s="423">
        <v>17.344</v>
      </c>
      <c r="J35" s="423" t="s">
        <v>7</v>
      </c>
      <c r="K35" s="424">
        <v>16.35</v>
      </c>
      <c r="L35" s="425" t="s">
        <v>4</v>
      </c>
      <c r="M35" s="423">
        <v>16.245</v>
      </c>
      <c r="N35" s="423" t="s">
        <v>4</v>
      </c>
      <c r="O35" s="424">
        <v>30.454</v>
      </c>
      <c r="P35" s="425" t="s">
        <v>20</v>
      </c>
      <c r="Q35" s="423">
        <v>17.94</v>
      </c>
      <c r="R35" s="423" t="s">
        <v>13</v>
      </c>
      <c r="S35" s="424">
        <v>31.093</v>
      </c>
      <c r="T35" s="425" t="s">
        <v>22</v>
      </c>
      <c r="U35" s="423">
        <v>18.23</v>
      </c>
      <c r="V35" s="423" t="s">
        <v>13</v>
      </c>
      <c r="W35" s="424">
        <v>19.373</v>
      </c>
      <c r="X35" s="423" t="s">
        <v>17</v>
      </c>
      <c r="Y35" s="463"/>
    </row>
    <row r="36" spans="1:26" s="413" customFormat="1" ht="10.5" customHeight="1">
      <c r="A36" s="453" t="s">
        <v>10</v>
      </c>
      <c r="B36" s="454" t="s">
        <v>201</v>
      </c>
      <c r="C36" s="464">
        <v>9</v>
      </c>
      <c r="D36" s="465"/>
      <c r="E36" s="464">
        <v>13</v>
      </c>
      <c r="F36" s="466"/>
      <c r="G36" s="467">
        <v>7</v>
      </c>
      <c r="H36" s="465"/>
      <c r="I36" s="464">
        <v>9</v>
      </c>
      <c r="J36" s="466"/>
      <c r="K36" s="467">
        <v>13</v>
      </c>
      <c r="L36" s="465"/>
      <c r="M36" s="464">
        <v>15</v>
      </c>
      <c r="N36" s="466"/>
      <c r="O36" s="467">
        <v>20</v>
      </c>
      <c r="P36" s="465"/>
      <c r="Q36" s="464">
        <v>17</v>
      </c>
      <c r="R36" s="466"/>
      <c r="S36" s="467">
        <v>17</v>
      </c>
      <c r="T36" s="465"/>
      <c r="U36" s="464">
        <v>11</v>
      </c>
      <c r="V36" s="466"/>
      <c r="W36" s="467">
        <v>20</v>
      </c>
      <c r="X36" s="466"/>
      <c r="Y36" s="455">
        <f>SUM(C36,E36,G36,Q36,S36,U36,I36,W36,K36,M36,O36)</f>
        <v>151</v>
      </c>
      <c r="Z36" s="412"/>
    </row>
    <row r="37" spans="1:25" ht="10.5" customHeight="1">
      <c r="A37" s="453"/>
      <c r="B37" s="454"/>
      <c r="C37" s="399">
        <v>32.35</v>
      </c>
      <c r="D37" s="401" t="s">
        <v>17</v>
      </c>
      <c r="E37" s="399">
        <v>19.389</v>
      </c>
      <c r="F37" s="399" t="s">
        <v>13</v>
      </c>
      <c r="G37" s="400">
        <v>33.464</v>
      </c>
      <c r="H37" s="401" t="s">
        <v>20</v>
      </c>
      <c r="I37" s="399">
        <v>33.362</v>
      </c>
      <c r="J37" s="399" t="s">
        <v>17</v>
      </c>
      <c r="K37" s="400">
        <v>20.14</v>
      </c>
      <c r="L37" s="401" t="s">
        <v>13</v>
      </c>
      <c r="M37" s="399">
        <v>17.399</v>
      </c>
      <c r="N37" s="399" t="s">
        <v>10</v>
      </c>
      <c r="O37" s="400">
        <v>16.574</v>
      </c>
      <c r="P37" s="401" t="s">
        <v>4</v>
      </c>
      <c r="Q37" s="399">
        <v>16.31</v>
      </c>
      <c r="R37" s="399" t="s">
        <v>7</v>
      </c>
      <c r="S37" s="400">
        <v>16.592</v>
      </c>
      <c r="T37" s="401" t="s">
        <v>7</v>
      </c>
      <c r="U37" s="399">
        <v>18.24</v>
      </c>
      <c r="V37" s="399" t="s">
        <v>15</v>
      </c>
      <c r="W37" s="400">
        <v>16.242</v>
      </c>
      <c r="X37" s="399" t="s">
        <v>4</v>
      </c>
      <c r="Y37" s="455"/>
    </row>
    <row r="38" spans="1:26" s="413" customFormat="1" ht="10.5" customHeight="1">
      <c r="A38" s="453" t="s">
        <v>13</v>
      </c>
      <c r="B38" s="456" t="s">
        <v>196</v>
      </c>
      <c r="C38" s="457">
        <v>13</v>
      </c>
      <c r="D38" s="458"/>
      <c r="E38" s="457">
        <v>20</v>
      </c>
      <c r="F38" s="459"/>
      <c r="G38" s="460">
        <v>9</v>
      </c>
      <c r="H38" s="458"/>
      <c r="I38" s="457">
        <v>20</v>
      </c>
      <c r="J38" s="459"/>
      <c r="K38" s="460">
        <v>15</v>
      </c>
      <c r="L38" s="458"/>
      <c r="M38" s="457">
        <v>6</v>
      </c>
      <c r="N38" s="459"/>
      <c r="O38" s="460">
        <v>13</v>
      </c>
      <c r="P38" s="458"/>
      <c r="Q38" s="457">
        <v>8</v>
      </c>
      <c r="R38" s="459"/>
      <c r="S38" s="460">
        <v>15</v>
      </c>
      <c r="T38" s="458"/>
      <c r="U38" s="457">
        <v>7</v>
      </c>
      <c r="V38" s="459"/>
      <c r="W38" s="460">
        <v>11</v>
      </c>
      <c r="X38" s="459"/>
      <c r="Y38" s="461">
        <f>SUM(C38,E38,G38,Q38,S38,U38,I38,W38,K38,M38,O38)</f>
        <v>137</v>
      </c>
      <c r="Z38" s="412"/>
    </row>
    <row r="39" spans="1:25" ht="10.5" customHeight="1">
      <c r="A39" s="453"/>
      <c r="B39" s="462"/>
      <c r="C39" s="423">
        <v>21.16</v>
      </c>
      <c r="D39" s="425" t="s">
        <v>13</v>
      </c>
      <c r="E39" s="423">
        <v>16.833</v>
      </c>
      <c r="F39" s="423" t="s">
        <v>4</v>
      </c>
      <c r="G39" s="424">
        <v>26.837</v>
      </c>
      <c r="H39" s="425" t="s">
        <v>17</v>
      </c>
      <c r="I39" s="423">
        <v>17.292</v>
      </c>
      <c r="J39" s="423" t="s">
        <v>4</v>
      </c>
      <c r="K39" s="424">
        <v>18.06</v>
      </c>
      <c r="L39" s="425" t="s">
        <v>10</v>
      </c>
      <c r="M39" s="423">
        <v>42.095</v>
      </c>
      <c r="N39" s="423" t="s">
        <v>22</v>
      </c>
      <c r="O39" s="424">
        <v>18.005</v>
      </c>
      <c r="P39" s="425" t="s">
        <v>13</v>
      </c>
      <c r="Q39" s="423">
        <v>23.49</v>
      </c>
      <c r="R39" s="423" t="s">
        <v>18</v>
      </c>
      <c r="S39" s="424">
        <v>16.696</v>
      </c>
      <c r="T39" s="425" t="s">
        <v>10</v>
      </c>
      <c r="U39" s="423">
        <v>36.08</v>
      </c>
      <c r="V39" s="423" t="s">
        <v>20</v>
      </c>
      <c r="W39" s="468">
        <v>16.58</v>
      </c>
      <c r="X39" s="423" t="s">
        <v>15</v>
      </c>
      <c r="Y39" s="463"/>
    </row>
    <row r="40" spans="1:26" s="413" customFormat="1" ht="10.5" customHeight="1">
      <c r="A40" s="453" t="s">
        <v>15</v>
      </c>
      <c r="B40" s="454" t="s">
        <v>197</v>
      </c>
      <c r="C40" s="464">
        <v>15</v>
      </c>
      <c r="D40" s="465"/>
      <c r="E40" s="464">
        <v>11</v>
      </c>
      <c r="F40" s="466"/>
      <c r="G40" s="467">
        <v>11</v>
      </c>
      <c r="H40" s="465"/>
      <c r="I40" s="464">
        <v>11</v>
      </c>
      <c r="J40" s="466"/>
      <c r="K40" s="467">
        <v>11</v>
      </c>
      <c r="L40" s="465"/>
      <c r="M40" s="464">
        <v>11</v>
      </c>
      <c r="N40" s="466"/>
      <c r="O40" s="467">
        <v>15</v>
      </c>
      <c r="P40" s="465"/>
      <c r="Q40" s="464">
        <v>11</v>
      </c>
      <c r="R40" s="466"/>
      <c r="S40" s="467">
        <v>7</v>
      </c>
      <c r="T40" s="465"/>
      <c r="U40" s="464">
        <v>17</v>
      </c>
      <c r="V40" s="466"/>
      <c r="W40" s="467">
        <v>15</v>
      </c>
      <c r="X40" s="466"/>
      <c r="Y40" s="455">
        <f>SUM(C40,E40,G40,Q40,S40,U40,I40,W40,K40,M40,O40)</f>
        <v>135</v>
      </c>
      <c r="Z40" s="412"/>
    </row>
    <row r="41" spans="1:25" ht="10.5" customHeight="1">
      <c r="A41" s="453"/>
      <c r="B41" s="454"/>
      <c r="C41" s="399">
        <v>20.04</v>
      </c>
      <c r="D41" s="401" t="s">
        <v>10</v>
      </c>
      <c r="E41" s="399">
        <v>20.533</v>
      </c>
      <c r="F41" s="399" t="s">
        <v>15</v>
      </c>
      <c r="G41" s="400">
        <v>21.123</v>
      </c>
      <c r="H41" s="401" t="s">
        <v>15</v>
      </c>
      <c r="I41" s="403">
        <v>23.46</v>
      </c>
      <c r="J41" s="399" t="s">
        <v>15</v>
      </c>
      <c r="K41" s="400">
        <v>24.23</v>
      </c>
      <c r="L41" s="401" t="s">
        <v>15</v>
      </c>
      <c r="M41" s="399">
        <v>18.354</v>
      </c>
      <c r="N41" s="399" t="s">
        <v>15</v>
      </c>
      <c r="O41" s="400">
        <v>17.615</v>
      </c>
      <c r="P41" s="401" t="s">
        <v>10</v>
      </c>
      <c r="Q41" s="399">
        <v>18.79</v>
      </c>
      <c r="R41" s="399" t="s">
        <v>15</v>
      </c>
      <c r="S41" s="400">
        <v>30.361</v>
      </c>
      <c r="T41" s="401" t="s">
        <v>20</v>
      </c>
      <c r="U41" s="399">
        <v>17.45</v>
      </c>
      <c r="V41" s="399" t="s">
        <v>7</v>
      </c>
      <c r="W41" s="400">
        <v>16.324</v>
      </c>
      <c r="X41" s="399" t="s">
        <v>10</v>
      </c>
      <c r="Y41" s="455"/>
    </row>
    <row r="42" spans="1:26" s="413" customFormat="1" ht="10.5" customHeight="1">
      <c r="A42" s="453" t="s">
        <v>16</v>
      </c>
      <c r="B42" s="456" t="s">
        <v>35</v>
      </c>
      <c r="C42" s="457">
        <v>10</v>
      </c>
      <c r="D42" s="458"/>
      <c r="E42" s="457">
        <v>15</v>
      </c>
      <c r="F42" s="459"/>
      <c r="G42" s="460">
        <v>17</v>
      </c>
      <c r="H42" s="458"/>
      <c r="I42" s="457">
        <v>5</v>
      </c>
      <c r="J42" s="459"/>
      <c r="K42" s="460">
        <v>6</v>
      </c>
      <c r="L42" s="458"/>
      <c r="M42" s="457">
        <v>13</v>
      </c>
      <c r="N42" s="459"/>
      <c r="O42" s="460">
        <v>6</v>
      </c>
      <c r="P42" s="458"/>
      <c r="Q42" s="457">
        <v>15</v>
      </c>
      <c r="R42" s="459"/>
      <c r="S42" s="460">
        <v>10</v>
      </c>
      <c r="T42" s="458"/>
      <c r="U42" s="457">
        <v>9</v>
      </c>
      <c r="V42" s="459"/>
      <c r="W42" s="460">
        <v>10</v>
      </c>
      <c r="X42" s="459"/>
      <c r="Y42" s="461">
        <f>SUM(C42,E42,G42,Q42,S42,U42,I42,W42,K42,M42,O42)</f>
        <v>116</v>
      </c>
      <c r="Z42" s="412"/>
    </row>
    <row r="43" spans="1:25" ht="10.5" customHeight="1">
      <c r="A43" s="453"/>
      <c r="B43" s="462"/>
      <c r="C43" s="423">
        <v>30.27</v>
      </c>
      <c r="D43" s="425" t="s">
        <v>16</v>
      </c>
      <c r="E43" s="423">
        <v>18.162</v>
      </c>
      <c r="F43" s="423" t="s">
        <v>10</v>
      </c>
      <c r="G43" s="424">
        <v>17.266</v>
      </c>
      <c r="H43" s="425" t="s">
        <v>7</v>
      </c>
      <c r="I43" s="423" t="s">
        <v>156</v>
      </c>
      <c r="J43" s="423" t="s">
        <v>156</v>
      </c>
      <c r="K43" s="424">
        <v>37.89</v>
      </c>
      <c r="L43" s="425" t="s">
        <v>22</v>
      </c>
      <c r="M43" s="423">
        <v>17.923</v>
      </c>
      <c r="N43" s="423" t="s">
        <v>13</v>
      </c>
      <c r="O43" s="424">
        <v>47.397</v>
      </c>
      <c r="P43" s="425" t="s">
        <v>22</v>
      </c>
      <c r="Q43" s="423">
        <v>16.62</v>
      </c>
      <c r="R43" s="423" t="s">
        <v>10</v>
      </c>
      <c r="S43" s="424">
        <v>18.187</v>
      </c>
      <c r="T43" s="425" t="s">
        <v>16</v>
      </c>
      <c r="U43" s="423">
        <v>21.44</v>
      </c>
      <c r="V43" s="423" t="s">
        <v>17</v>
      </c>
      <c r="W43" s="424">
        <v>18.845</v>
      </c>
      <c r="X43" s="423" t="s">
        <v>16</v>
      </c>
      <c r="Y43" s="463"/>
    </row>
    <row r="44" spans="1:26" s="413" customFormat="1" ht="10.5" customHeight="1">
      <c r="A44" s="469" t="s">
        <v>17</v>
      </c>
      <c r="B44" s="454" t="s">
        <v>198</v>
      </c>
      <c r="C44" s="464">
        <v>17</v>
      </c>
      <c r="D44" s="470"/>
      <c r="E44" s="464">
        <v>10</v>
      </c>
      <c r="F44" s="471"/>
      <c r="G44" s="467">
        <v>8</v>
      </c>
      <c r="H44" s="470"/>
      <c r="I44" s="464">
        <v>10</v>
      </c>
      <c r="J44" s="471"/>
      <c r="K44" s="467">
        <v>7</v>
      </c>
      <c r="L44" s="470"/>
      <c r="M44" s="464">
        <v>9</v>
      </c>
      <c r="N44" s="471"/>
      <c r="O44" s="467">
        <v>10</v>
      </c>
      <c r="P44" s="470"/>
      <c r="Q44" s="464">
        <v>9</v>
      </c>
      <c r="R44" s="471"/>
      <c r="S44" s="467">
        <v>11</v>
      </c>
      <c r="T44" s="470"/>
      <c r="U44" s="464">
        <v>8</v>
      </c>
      <c r="V44" s="471"/>
      <c r="W44" s="467">
        <v>8</v>
      </c>
      <c r="X44" s="471"/>
      <c r="Y44" s="455">
        <f>SUM(C44,E44,G44,Q44,S44,U44,I44,W44,K44,M44,O44)</f>
        <v>107</v>
      </c>
      <c r="Z44" s="412"/>
    </row>
    <row r="45" spans="1:25" ht="10.5" customHeight="1">
      <c r="A45" s="453"/>
      <c r="B45" s="454"/>
      <c r="C45" s="399">
        <v>18.52</v>
      </c>
      <c r="D45" s="401" t="s">
        <v>7</v>
      </c>
      <c r="E45" s="399">
        <v>23.833</v>
      </c>
      <c r="F45" s="399" t="s">
        <v>16</v>
      </c>
      <c r="G45" s="402">
        <v>28.85</v>
      </c>
      <c r="H45" s="401" t="s">
        <v>18</v>
      </c>
      <c r="I45" s="399">
        <v>28.041</v>
      </c>
      <c r="J45" s="399" t="s">
        <v>16</v>
      </c>
      <c r="K45" s="400">
        <v>36.41</v>
      </c>
      <c r="L45" s="401" t="s">
        <v>20</v>
      </c>
      <c r="M45" s="399">
        <v>19.788</v>
      </c>
      <c r="N45" s="399" t="s">
        <v>17</v>
      </c>
      <c r="O45" s="400">
        <v>19.873</v>
      </c>
      <c r="P45" s="401" t="s">
        <v>16</v>
      </c>
      <c r="Q45" s="399">
        <v>21.31</v>
      </c>
      <c r="R45" s="399" t="s">
        <v>17</v>
      </c>
      <c r="S45" s="402">
        <v>17.96</v>
      </c>
      <c r="T45" s="401" t="s">
        <v>15</v>
      </c>
      <c r="U45" s="399">
        <v>28.09</v>
      </c>
      <c r="V45" s="399" t="s">
        <v>18</v>
      </c>
      <c r="W45" s="400">
        <v>26.627</v>
      </c>
      <c r="X45" s="399" t="s">
        <v>18</v>
      </c>
      <c r="Y45" s="455"/>
    </row>
    <row r="46" spans="1:26" s="413" customFormat="1" ht="10.5" customHeight="1">
      <c r="A46" s="453" t="s">
        <v>18</v>
      </c>
      <c r="B46" s="456" t="s">
        <v>200</v>
      </c>
      <c r="C46" s="457">
        <v>7</v>
      </c>
      <c r="D46" s="458"/>
      <c r="E46" s="457">
        <v>6</v>
      </c>
      <c r="F46" s="459"/>
      <c r="G46" s="460">
        <v>13</v>
      </c>
      <c r="H46" s="458"/>
      <c r="I46" s="457">
        <v>0</v>
      </c>
      <c r="J46" s="459"/>
      <c r="K46" s="460">
        <v>9</v>
      </c>
      <c r="L46" s="458"/>
      <c r="M46" s="457">
        <v>10</v>
      </c>
      <c r="N46" s="459"/>
      <c r="O46" s="460">
        <v>17</v>
      </c>
      <c r="P46" s="458"/>
      <c r="Q46" s="457">
        <v>10</v>
      </c>
      <c r="R46" s="459"/>
      <c r="S46" s="417">
        <v>8</v>
      </c>
      <c r="T46" s="458"/>
      <c r="U46" s="457">
        <v>10</v>
      </c>
      <c r="V46" s="459"/>
      <c r="W46" s="460">
        <v>13</v>
      </c>
      <c r="X46" s="459"/>
      <c r="Y46" s="461">
        <f>SUM(C46,E46,G46,Q46,S46,U46,I46,W46,K46,M46,O46)</f>
        <v>103</v>
      </c>
      <c r="Z46" s="412"/>
    </row>
    <row r="47" spans="1:25" ht="10.5" customHeight="1">
      <c r="A47" s="453"/>
      <c r="B47" s="462"/>
      <c r="C47" s="423">
        <v>59.48</v>
      </c>
      <c r="D47" s="425" t="s">
        <v>20</v>
      </c>
      <c r="E47" s="423">
        <v>47.336</v>
      </c>
      <c r="F47" s="423" t="s">
        <v>22</v>
      </c>
      <c r="G47" s="424">
        <v>20.493</v>
      </c>
      <c r="H47" s="425" t="s">
        <v>13</v>
      </c>
      <c r="I47" s="423" t="s">
        <v>215</v>
      </c>
      <c r="J47" s="423" t="s">
        <v>215</v>
      </c>
      <c r="K47" s="424">
        <v>27.04</v>
      </c>
      <c r="L47" s="425" t="s">
        <v>17</v>
      </c>
      <c r="M47" s="472">
        <v>19.62</v>
      </c>
      <c r="N47" s="423" t="s">
        <v>16</v>
      </c>
      <c r="O47" s="424">
        <v>17.154</v>
      </c>
      <c r="P47" s="425" t="s">
        <v>7</v>
      </c>
      <c r="Q47" s="423">
        <v>19.51</v>
      </c>
      <c r="R47" s="423" t="s">
        <v>16</v>
      </c>
      <c r="S47" s="424">
        <v>25.068</v>
      </c>
      <c r="T47" s="425" t="s">
        <v>18</v>
      </c>
      <c r="U47" s="423">
        <v>19.13</v>
      </c>
      <c r="V47" s="423" t="s">
        <v>16</v>
      </c>
      <c r="W47" s="424">
        <v>16.495</v>
      </c>
      <c r="X47" s="423" t="s">
        <v>13</v>
      </c>
      <c r="Y47" s="463"/>
    </row>
    <row r="48" spans="1:26" s="413" customFormat="1" ht="10.5" customHeight="1">
      <c r="A48" s="453" t="s">
        <v>20</v>
      </c>
      <c r="B48" s="473" t="s">
        <v>220</v>
      </c>
      <c r="C48" s="464">
        <v>11</v>
      </c>
      <c r="D48" s="465"/>
      <c r="E48" s="464">
        <v>9</v>
      </c>
      <c r="F48" s="466"/>
      <c r="G48" s="467">
        <v>10</v>
      </c>
      <c r="H48" s="465"/>
      <c r="I48" s="464">
        <v>8</v>
      </c>
      <c r="J48" s="466"/>
      <c r="K48" s="467">
        <v>8</v>
      </c>
      <c r="L48" s="465"/>
      <c r="M48" s="464">
        <v>7</v>
      </c>
      <c r="N48" s="466"/>
      <c r="O48" s="467">
        <v>9</v>
      </c>
      <c r="P48" s="465"/>
      <c r="Q48" s="464">
        <v>7</v>
      </c>
      <c r="R48" s="466"/>
      <c r="S48" s="467">
        <v>13</v>
      </c>
      <c r="T48" s="465"/>
      <c r="U48" s="464">
        <v>15</v>
      </c>
      <c r="V48" s="466"/>
      <c r="W48" s="467">
        <v>0</v>
      </c>
      <c r="X48" s="466"/>
      <c r="Y48" s="455">
        <f>SUM(C48,E48,G48,Q48,S48,U48,I48,W48,K48,M48,O48)</f>
        <v>97</v>
      </c>
      <c r="Z48" s="412"/>
    </row>
    <row r="49" spans="1:25" ht="10.5" customHeight="1">
      <c r="A49" s="453"/>
      <c r="B49" s="474"/>
      <c r="C49" s="399">
        <v>22.58</v>
      </c>
      <c r="D49" s="401" t="s">
        <v>15</v>
      </c>
      <c r="E49" s="399">
        <v>24.553</v>
      </c>
      <c r="F49" s="399" t="s">
        <v>17</v>
      </c>
      <c r="G49" s="400">
        <v>21.624</v>
      </c>
      <c r="H49" s="401" t="s">
        <v>16</v>
      </c>
      <c r="I49" s="399">
        <v>54.046</v>
      </c>
      <c r="J49" s="399" t="s">
        <v>18</v>
      </c>
      <c r="K49" s="400">
        <v>30.15</v>
      </c>
      <c r="L49" s="401" t="s">
        <v>18</v>
      </c>
      <c r="M49" s="399">
        <v>30.038</v>
      </c>
      <c r="N49" s="399" t="s">
        <v>20</v>
      </c>
      <c r="O49" s="400">
        <v>23.512</v>
      </c>
      <c r="P49" s="401" t="s">
        <v>17</v>
      </c>
      <c r="Q49" s="399">
        <v>27.19</v>
      </c>
      <c r="R49" s="399" t="s">
        <v>20</v>
      </c>
      <c r="S49" s="400">
        <v>17.133</v>
      </c>
      <c r="T49" s="401" t="s">
        <v>13</v>
      </c>
      <c r="U49" s="475">
        <v>17.5</v>
      </c>
      <c r="V49" s="399" t="s">
        <v>10</v>
      </c>
      <c r="W49" s="400" t="s">
        <v>215</v>
      </c>
      <c r="X49" s="399" t="s">
        <v>215</v>
      </c>
      <c r="Y49" s="455"/>
    </row>
    <row r="50" spans="1:26" s="413" customFormat="1" ht="10.5" customHeight="1">
      <c r="A50" s="453" t="s">
        <v>22</v>
      </c>
      <c r="B50" s="456" t="s">
        <v>48</v>
      </c>
      <c r="C50" s="457">
        <v>5</v>
      </c>
      <c r="D50" s="458"/>
      <c r="E50" s="457">
        <v>8</v>
      </c>
      <c r="F50" s="459"/>
      <c r="G50" s="460">
        <v>5</v>
      </c>
      <c r="H50" s="458"/>
      <c r="I50" s="457">
        <v>13</v>
      </c>
      <c r="J50" s="459"/>
      <c r="K50" s="460">
        <v>10</v>
      </c>
      <c r="L50" s="458"/>
      <c r="M50" s="457">
        <v>8</v>
      </c>
      <c r="N50" s="459"/>
      <c r="O50" s="460">
        <v>8</v>
      </c>
      <c r="P50" s="458"/>
      <c r="Q50" s="457">
        <v>5</v>
      </c>
      <c r="R50" s="459"/>
      <c r="S50" s="460">
        <v>9</v>
      </c>
      <c r="T50" s="458"/>
      <c r="U50" s="457">
        <v>6</v>
      </c>
      <c r="V50" s="459"/>
      <c r="W50" s="460">
        <v>7</v>
      </c>
      <c r="X50" s="459"/>
      <c r="Y50" s="461">
        <f>SUM(C50,E50,G50,Q50,S50,U50,I50,W50,K50,M50,O50)</f>
        <v>84</v>
      </c>
      <c r="Z50" s="412"/>
    </row>
    <row r="51" spans="1:25" ht="10.5" customHeight="1" thickBot="1">
      <c r="A51" s="476"/>
      <c r="B51" s="477"/>
      <c r="C51" s="440" t="s">
        <v>156</v>
      </c>
      <c r="D51" s="442" t="s">
        <v>156</v>
      </c>
      <c r="E51" s="440">
        <v>33.633</v>
      </c>
      <c r="F51" s="440" t="s">
        <v>18</v>
      </c>
      <c r="G51" s="443" t="s">
        <v>156</v>
      </c>
      <c r="H51" s="442" t="s">
        <v>156</v>
      </c>
      <c r="I51" s="440">
        <v>22.236</v>
      </c>
      <c r="J51" s="440" t="s">
        <v>13</v>
      </c>
      <c r="K51" s="443">
        <v>26.66</v>
      </c>
      <c r="L51" s="442" t="s">
        <v>16</v>
      </c>
      <c r="M51" s="440">
        <v>24.922</v>
      </c>
      <c r="N51" s="440" t="s">
        <v>18</v>
      </c>
      <c r="O51" s="443">
        <v>26.378</v>
      </c>
      <c r="P51" s="442" t="s">
        <v>18</v>
      </c>
      <c r="Q51" s="440" t="s">
        <v>156</v>
      </c>
      <c r="R51" s="440" t="s">
        <v>156</v>
      </c>
      <c r="S51" s="443">
        <v>19.933</v>
      </c>
      <c r="T51" s="442" t="s">
        <v>17</v>
      </c>
      <c r="U51" s="440">
        <v>46.78</v>
      </c>
      <c r="V51" s="440" t="s">
        <v>22</v>
      </c>
      <c r="W51" s="443">
        <v>28.191</v>
      </c>
      <c r="X51" s="440" t="s">
        <v>20</v>
      </c>
      <c r="Y51" s="478"/>
    </row>
  </sheetData>
  <mergeCells count="115">
    <mergeCell ref="A48:A49"/>
    <mergeCell ref="B48:B49"/>
    <mergeCell ref="Y48:Y49"/>
    <mergeCell ref="A50:A51"/>
    <mergeCell ref="B50:B51"/>
    <mergeCell ref="Y50:Y51"/>
    <mergeCell ref="A44:A45"/>
    <mergeCell ref="B44:B45"/>
    <mergeCell ref="Y44:Y45"/>
    <mergeCell ref="A46:A47"/>
    <mergeCell ref="B46:B47"/>
    <mergeCell ref="Y46:Y47"/>
    <mergeCell ref="A40:A41"/>
    <mergeCell ref="B40:B41"/>
    <mergeCell ref="Y40:Y41"/>
    <mergeCell ref="A42:A43"/>
    <mergeCell ref="B42:B43"/>
    <mergeCell ref="Y42:Y43"/>
    <mergeCell ref="A36:A37"/>
    <mergeCell ref="B36:B37"/>
    <mergeCell ref="Y36:Y37"/>
    <mergeCell ref="A38:A39"/>
    <mergeCell ref="B38:B39"/>
    <mergeCell ref="Y38:Y39"/>
    <mergeCell ref="Y32:Y33"/>
    <mergeCell ref="A34:A35"/>
    <mergeCell ref="B34:B35"/>
    <mergeCell ref="Y34:Y35"/>
    <mergeCell ref="U30:V30"/>
    <mergeCell ref="W30:X30"/>
    <mergeCell ref="A32:A33"/>
    <mergeCell ref="B32:B33"/>
    <mergeCell ref="Y29:Y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B31"/>
    <mergeCell ref="C29:D29"/>
    <mergeCell ref="E29:F29"/>
    <mergeCell ref="G29:H29"/>
    <mergeCell ref="A25:A26"/>
    <mergeCell ref="B25:B26"/>
    <mergeCell ref="Y25:Y26"/>
    <mergeCell ref="A27:A28"/>
    <mergeCell ref="B27:B28"/>
    <mergeCell ref="Y27:Y28"/>
    <mergeCell ref="A21:A22"/>
    <mergeCell ref="B21:B22"/>
    <mergeCell ref="Y21:Y22"/>
    <mergeCell ref="A23:A24"/>
    <mergeCell ref="B23:B24"/>
    <mergeCell ref="Y23:Y24"/>
    <mergeCell ref="A17:A18"/>
    <mergeCell ref="B17:B18"/>
    <mergeCell ref="Y17:Y18"/>
    <mergeCell ref="A19:A20"/>
    <mergeCell ref="B19:B20"/>
    <mergeCell ref="Y19:Y20"/>
    <mergeCell ref="A13:A14"/>
    <mergeCell ref="B13:B14"/>
    <mergeCell ref="Y13:Y14"/>
    <mergeCell ref="A15:A16"/>
    <mergeCell ref="B15:B16"/>
    <mergeCell ref="Y15:Y16"/>
    <mergeCell ref="A9:A10"/>
    <mergeCell ref="B9:B10"/>
    <mergeCell ref="Y9:Y10"/>
    <mergeCell ref="A11:A12"/>
    <mergeCell ref="B11:B12"/>
    <mergeCell ref="Y11:Y12"/>
    <mergeCell ref="A5:A6"/>
    <mergeCell ref="B5:B6"/>
    <mergeCell ref="Y5:Y6"/>
    <mergeCell ref="A7:A8"/>
    <mergeCell ref="B7:B8"/>
    <mergeCell ref="Y7:Y8"/>
    <mergeCell ref="K3:L3"/>
    <mergeCell ref="M3:N3"/>
    <mergeCell ref="O3:P3"/>
    <mergeCell ref="Q3:R3"/>
    <mergeCell ref="C3:D3"/>
    <mergeCell ref="E3:F3"/>
    <mergeCell ref="G3:H3"/>
    <mergeCell ref="I3:J3"/>
    <mergeCell ref="S2:T2"/>
    <mergeCell ref="U2:V2"/>
    <mergeCell ref="W2:X2"/>
    <mergeCell ref="Y2:Y4"/>
    <mergeCell ref="S3:T3"/>
    <mergeCell ref="U3:V3"/>
    <mergeCell ref="W3:X3"/>
    <mergeCell ref="A1:Y1"/>
    <mergeCell ref="A2:B4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2008-07-02T06:16:20Z</cp:lastPrinted>
  <dcterms:created xsi:type="dcterms:W3CDTF">2004-06-01T18:44:53Z</dcterms:created>
  <dcterms:modified xsi:type="dcterms:W3CDTF">2009-12-22T10:14:39Z</dcterms:modified>
  <cp:category/>
  <cp:version/>
  <cp:contentType/>
  <cp:contentStatus/>
</cp:coreProperties>
</file>