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4" activeTab="0"/>
  </bookViews>
  <sheets>
    <sheet name="List1" sheetId="1" r:id="rId1"/>
    <sheet name="List2" sheetId="2" r:id="rId2"/>
    <sheet name="List3" sheetId="3" r:id="rId3"/>
    <sheet name="List4" sheetId="4" r:id="rId4"/>
    <sheet name="MSL MH - starší" sheetId="5" r:id="rId5"/>
    <sheet name="MSL MH - mladší" sheetId="6" r:id="rId6"/>
    <sheet name="MSL MH" sheetId="7" r:id="rId7"/>
  </sheets>
  <definedNames/>
  <calcPr fullCalcOnLoad="1"/>
</workbook>
</file>

<file path=xl/sharedStrings.xml><?xml version="1.0" encoding="utf-8"?>
<sst xmlns="http://schemas.openxmlformats.org/spreadsheetml/2006/main" count="4860" uniqueCount="463">
  <si>
    <t>Muži</t>
  </si>
  <si>
    <t>LP</t>
  </si>
  <si>
    <t>PP</t>
  </si>
  <si>
    <t>Ženy</t>
  </si>
  <si>
    <t>1.</t>
  </si>
  <si>
    <t>Metylovice</t>
  </si>
  <si>
    <t>Stará Ves</t>
  </si>
  <si>
    <t>2.</t>
  </si>
  <si>
    <t>Prchalov</t>
  </si>
  <si>
    <t>Vlčovice</t>
  </si>
  <si>
    <t>3.</t>
  </si>
  <si>
    <t>Karviná - Hranice</t>
  </si>
  <si>
    <t>Petřvaldík</t>
  </si>
  <si>
    <t>4.</t>
  </si>
  <si>
    <t>Bartovice</t>
  </si>
  <si>
    <t>5.</t>
  </si>
  <si>
    <t>6.</t>
  </si>
  <si>
    <t>Dolní Lištná</t>
  </si>
  <si>
    <t>7.</t>
  </si>
  <si>
    <t>Tísek</t>
  </si>
  <si>
    <t>8.</t>
  </si>
  <si>
    <t>Jistebník</t>
  </si>
  <si>
    <t>9.</t>
  </si>
  <si>
    <t>Kojkovice</t>
  </si>
  <si>
    <t>10.</t>
  </si>
  <si>
    <t>Mošnov</t>
  </si>
  <si>
    <t>11.</t>
  </si>
  <si>
    <t>12.</t>
  </si>
  <si>
    <t>Trojanovice</t>
  </si>
  <si>
    <t>Oprechtice</t>
  </si>
  <si>
    <t>13.</t>
  </si>
  <si>
    <t>Vrbice</t>
  </si>
  <si>
    <t>14.</t>
  </si>
  <si>
    <t>Výškovice</t>
  </si>
  <si>
    <t>15.</t>
  </si>
  <si>
    <t>16.</t>
  </si>
  <si>
    <t>Luboměř</t>
  </si>
  <si>
    <t>Větřkovice</t>
  </si>
  <si>
    <t>21.</t>
  </si>
  <si>
    <t>Košatka</t>
  </si>
  <si>
    <t>Lubno</t>
  </si>
  <si>
    <t>Body</t>
  </si>
  <si>
    <t>17.</t>
  </si>
  <si>
    <t>18.</t>
  </si>
  <si>
    <t>Marklovice</t>
  </si>
  <si>
    <t>Okres</t>
  </si>
  <si>
    <t>Nová Ves</t>
  </si>
  <si>
    <t>22.</t>
  </si>
  <si>
    <t>Pořadí po 1. kole - muži</t>
  </si>
  <si>
    <t>Pořadí po 1. kole - ženy</t>
  </si>
  <si>
    <t>20.</t>
  </si>
  <si>
    <t>19.</t>
  </si>
  <si>
    <t>23.</t>
  </si>
  <si>
    <t>Janovice</t>
  </si>
  <si>
    <t xml:space="preserve">Horní Suchá </t>
  </si>
  <si>
    <t>Fryčovice</t>
  </si>
  <si>
    <t>S</t>
  </si>
  <si>
    <t>24.</t>
  </si>
  <si>
    <t>Svinov</t>
  </si>
  <si>
    <t>Kojkovice B</t>
  </si>
  <si>
    <t>Lukavec</t>
  </si>
  <si>
    <t>Bartovice B</t>
  </si>
  <si>
    <t>Proskovice</t>
  </si>
  <si>
    <t>25.</t>
  </si>
  <si>
    <t>26.</t>
  </si>
  <si>
    <t>Libhošť</t>
  </si>
  <si>
    <t>27.</t>
  </si>
  <si>
    <t>Pořadí po 2. kole - ženy</t>
  </si>
  <si>
    <t>Pořadí po 2. kole - muži</t>
  </si>
  <si>
    <t>Pořadí po 3. kole - muži</t>
  </si>
  <si>
    <t>Pořadí po 3. kole - ženy</t>
  </si>
  <si>
    <t>Pořadí po 4. kole - muži</t>
  </si>
  <si>
    <t>Pořadí po 4. kole - ženy</t>
  </si>
  <si>
    <t>Pořadí po 5. kole - muži</t>
  </si>
  <si>
    <t>Pořadí po 5. kole - ženy</t>
  </si>
  <si>
    <t>Pořadí po 6. kole - muži</t>
  </si>
  <si>
    <t>Pořadí po 6. kole - ženy</t>
  </si>
  <si>
    <t>Pořadí po 7. kole - muži</t>
  </si>
  <si>
    <t>Pořadí po 8. kole - muži</t>
  </si>
  <si>
    <t>Pořadí po 7. kole - ženy</t>
  </si>
  <si>
    <t>Pořadí po 8. kole - ženy</t>
  </si>
  <si>
    <t>Pořadí po 9. kole - muži</t>
  </si>
  <si>
    <t>Pořadí po 9. kole - ženy</t>
  </si>
  <si>
    <t>Pořadí po 10. kole - muži</t>
  </si>
  <si>
    <t>Pořadí po 10. kole - ženy</t>
  </si>
  <si>
    <t>Pořadí po 11. kole - ženy</t>
  </si>
  <si>
    <t>Pořadí po 11. kole - muži</t>
  </si>
  <si>
    <t>Pořadí po 12. kole - muži</t>
  </si>
  <si>
    <t>Pořadí po 12. kole - ženy</t>
  </si>
  <si>
    <t>Pořadí po 13. kole - ženy</t>
  </si>
  <si>
    <t>Pořadí po 13. kole - muži</t>
  </si>
  <si>
    <t>Pořadí po 14. kole - muži</t>
  </si>
  <si>
    <t>Pořadí po 14. kole - ženy</t>
  </si>
  <si>
    <t>Pořadí po 15. kole - muži</t>
  </si>
  <si>
    <t>Pořadí po 15. kole - ženy</t>
  </si>
  <si>
    <t>28.</t>
  </si>
  <si>
    <t>29.</t>
  </si>
  <si>
    <t>30.</t>
  </si>
  <si>
    <t>Kozmice</t>
  </si>
  <si>
    <t>Písečná</t>
  </si>
  <si>
    <t>Plesná</t>
  </si>
  <si>
    <t>Oprechtice B</t>
  </si>
  <si>
    <t>31.</t>
  </si>
  <si>
    <t>32.</t>
  </si>
  <si>
    <t>33.</t>
  </si>
  <si>
    <t>Finance</t>
  </si>
  <si>
    <t>Rychaltice</t>
  </si>
  <si>
    <t>Kozmice B</t>
  </si>
  <si>
    <t>Bartovice C</t>
  </si>
  <si>
    <t>Lesní Albrechtice</t>
  </si>
  <si>
    <t>34.</t>
  </si>
  <si>
    <t>35.</t>
  </si>
  <si>
    <t>36.</t>
  </si>
  <si>
    <t>37.</t>
  </si>
  <si>
    <t>Martinov</t>
  </si>
  <si>
    <t>Malenovice</t>
  </si>
  <si>
    <t>Mistřovice</t>
  </si>
  <si>
    <t>Kunčice p.O.</t>
  </si>
  <si>
    <t>-</t>
  </si>
  <si>
    <t>38.</t>
  </si>
  <si>
    <t>39.</t>
  </si>
  <si>
    <t>40.</t>
  </si>
  <si>
    <t>41.</t>
  </si>
  <si>
    <t>Pořadatelé MSL:</t>
  </si>
  <si>
    <t>m</t>
  </si>
  <si>
    <t>x</t>
  </si>
  <si>
    <t>ž</t>
  </si>
  <si>
    <t>Vítězové kol - muži:</t>
  </si>
  <si>
    <t>kolo / rok</t>
  </si>
  <si>
    <t>Bartovice A</t>
  </si>
  <si>
    <t>Muži:</t>
  </si>
  <si>
    <t>Ženy:</t>
  </si>
  <si>
    <t>Vítězové kol - ženy:</t>
  </si>
  <si>
    <t>NP</t>
  </si>
  <si>
    <t>Bukovec</t>
  </si>
  <si>
    <t>Kozmice A</t>
  </si>
  <si>
    <t>FM</t>
  </si>
  <si>
    <t>Svinov A</t>
  </si>
  <si>
    <t>Ka. - Hranice</t>
  </si>
  <si>
    <t>1.kolo</t>
  </si>
  <si>
    <t>2.kolo</t>
  </si>
  <si>
    <t>42.</t>
  </si>
  <si>
    <t>Prchalov A</t>
  </si>
  <si>
    <t>Prchalov B</t>
  </si>
  <si>
    <t>Svinov B</t>
  </si>
  <si>
    <t>Karviná - Louky</t>
  </si>
  <si>
    <t>Kozlovice</t>
  </si>
  <si>
    <t>43.</t>
  </si>
  <si>
    <t>44.</t>
  </si>
  <si>
    <t>45.</t>
  </si>
  <si>
    <t>46.</t>
  </si>
  <si>
    <t>21.5. Malenovice</t>
  </si>
  <si>
    <t>18.6. Oprechtice</t>
  </si>
  <si>
    <t>25.6. Svinov</t>
  </si>
  <si>
    <t xml:space="preserve">  2.7. Metylovice</t>
  </si>
  <si>
    <t>10.7. Písečná</t>
  </si>
  <si>
    <t>16.7. Kojkovice</t>
  </si>
  <si>
    <t>30.7. Vrbice</t>
  </si>
  <si>
    <t>13.8. Stará Ves</t>
  </si>
  <si>
    <t>20.8. Větřkovice</t>
  </si>
  <si>
    <t>27.8. Mošnov</t>
  </si>
  <si>
    <t xml:space="preserve">  3.9. Bartovice</t>
  </si>
  <si>
    <t xml:space="preserve">  5.7. Kozmice</t>
  </si>
  <si>
    <t xml:space="preserve">  9.7. Košatka</t>
  </si>
  <si>
    <t xml:space="preserve">  6.8. Petřvaldík</t>
  </si>
  <si>
    <t>11.6. Lubno</t>
  </si>
  <si>
    <t>Celkové pořadí Moravskoslezské ligy 2011</t>
  </si>
  <si>
    <t>Malenovice 21.5.2011</t>
  </si>
  <si>
    <t>Lubno 11.6.2011</t>
  </si>
  <si>
    <t>Oprechtice 18.6.2011</t>
  </si>
  <si>
    <t>Svinov 25.6.2011</t>
  </si>
  <si>
    <t>Metylovice 2.7.2011</t>
  </si>
  <si>
    <t>Kozmice 5.7.2011</t>
  </si>
  <si>
    <t>Košatka 9.7.2011</t>
  </si>
  <si>
    <t>Písečná 10.7.2011</t>
  </si>
  <si>
    <t>Kojkovice 16.7.2011</t>
  </si>
  <si>
    <t>Vrbice 30.7.2011</t>
  </si>
  <si>
    <t>Petřvaldík 6.8.2011</t>
  </si>
  <si>
    <t>Stará Ves 13.8.2011</t>
  </si>
  <si>
    <t>Větřkovice 20.8.2011</t>
  </si>
  <si>
    <t>Mošnov 27.8.2011</t>
  </si>
  <si>
    <t>Bartovice 3.9.2011</t>
  </si>
  <si>
    <t>Veteráni</t>
  </si>
  <si>
    <t>NJ</t>
  </si>
  <si>
    <t>OV</t>
  </si>
  <si>
    <t>OP</t>
  </si>
  <si>
    <t>KI</t>
  </si>
  <si>
    <t>Celkové pořadí MSL 2011</t>
  </si>
  <si>
    <t>Pořadí po 1. kole - veteráni</t>
  </si>
  <si>
    <t>Pořadí po 2. kole - veteráni</t>
  </si>
  <si>
    <t>Pořadí po 3. kole - veteráni</t>
  </si>
  <si>
    <t>Pořadí po 4. kole - veteráni</t>
  </si>
  <si>
    <t>Oprechtice A</t>
  </si>
  <si>
    <t>14,069</t>
  </si>
  <si>
    <t>13,963</t>
  </si>
  <si>
    <t>14,047</t>
  </si>
  <si>
    <t>14,144</t>
  </si>
  <si>
    <t>14,159</t>
  </si>
  <si>
    <t>14,338</t>
  </si>
  <si>
    <t>14,154</t>
  </si>
  <si>
    <t>14,394</t>
  </si>
  <si>
    <t>14,443</t>
  </si>
  <si>
    <t>14,310</t>
  </si>
  <si>
    <t>13,999</t>
  </si>
  <si>
    <t>14,597</t>
  </si>
  <si>
    <t>14,117</t>
  </si>
  <si>
    <t>14,634</t>
  </si>
  <si>
    <t>15,047</t>
  </si>
  <si>
    <t>14,442</t>
  </si>
  <si>
    <t>15,382</t>
  </si>
  <si>
    <t>15,266</t>
  </si>
  <si>
    <t>15,383</t>
  </si>
  <si>
    <t>14,928</t>
  </si>
  <si>
    <t>15,461</t>
  </si>
  <si>
    <t>15,581</t>
  </si>
  <si>
    <t>15,657</t>
  </si>
  <si>
    <t>14,359</t>
  </si>
  <si>
    <t>15,828</t>
  </si>
  <si>
    <t>15,671</t>
  </si>
  <si>
    <t>16,037</t>
  </si>
  <si>
    <t>15,110</t>
  </si>
  <si>
    <t>16,449</t>
  </si>
  <si>
    <t>16,640</t>
  </si>
  <si>
    <t>13,838</t>
  </si>
  <si>
    <t>16,867</t>
  </si>
  <si>
    <t>15,137</t>
  </si>
  <si>
    <t>17,602</t>
  </si>
  <si>
    <t>17,772</t>
  </si>
  <si>
    <t>19,138</t>
  </si>
  <si>
    <t>15,106</t>
  </si>
  <si>
    <t>17,714</t>
  </si>
  <si>
    <t>16,718</t>
  </si>
  <si>
    <t>16,303</t>
  </si>
  <si>
    <t>16,928</t>
  </si>
  <si>
    <t>16,587</t>
  </si>
  <si>
    <t>17,622</t>
  </si>
  <si>
    <t>17,454</t>
  </si>
  <si>
    <t>17,843</t>
  </si>
  <si>
    <t>17,186</t>
  </si>
  <si>
    <t>17,498</t>
  </si>
  <si>
    <t>18,473</t>
  </si>
  <si>
    <t>18,530</t>
  </si>
  <si>
    <t>17,300</t>
  </si>
  <si>
    <t>19,374</t>
  </si>
  <si>
    <t>19,182</t>
  </si>
  <si>
    <t>19,017</t>
  </si>
  <si>
    <t>19,677</t>
  </si>
  <si>
    <t>19,854</t>
  </si>
  <si>
    <t>20,409</t>
  </si>
  <si>
    <t>17,078</t>
  </si>
  <si>
    <t>43,472</t>
  </si>
  <si>
    <t>15,739</t>
  </si>
  <si>
    <t>16,138</t>
  </si>
  <si>
    <t>16,578</t>
  </si>
  <si>
    <t>16,013</t>
  </si>
  <si>
    <t>15,200</t>
  </si>
  <si>
    <t>18,258</t>
  </si>
  <si>
    <t>23,449</t>
  </si>
  <si>
    <t>27,224</t>
  </si>
  <si>
    <t>D</t>
  </si>
  <si>
    <t xml:space="preserve">Prchalov </t>
  </si>
  <si>
    <t xml:space="preserve">Oprechtice </t>
  </si>
  <si>
    <t>Mistřovice </t>
  </si>
  <si>
    <t xml:space="preserve">Písečná </t>
  </si>
  <si>
    <t xml:space="preserve">Větřkovice </t>
  </si>
  <si>
    <t xml:space="preserve">Petřvaldík </t>
  </si>
  <si>
    <t xml:space="preserve">Kozmice A </t>
  </si>
  <si>
    <t xml:space="preserve">Kozmice B </t>
  </si>
  <si>
    <t xml:space="preserve">Svinov B </t>
  </si>
  <si>
    <t xml:space="preserve">Marklovice </t>
  </si>
  <si>
    <t xml:space="preserve">Kojkovice </t>
  </si>
  <si>
    <t xml:space="preserve">Lubno </t>
  </si>
  <si>
    <t xml:space="preserve">Plesná </t>
  </si>
  <si>
    <t xml:space="preserve">Jistebník </t>
  </si>
  <si>
    <t>14,087</t>
  </si>
  <si>
    <t>14,019</t>
  </si>
  <si>
    <t>14,221</t>
  </si>
  <si>
    <t>14,275</t>
  </si>
  <si>
    <t>14,277</t>
  </si>
  <si>
    <t>14,153</t>
  </si>
  <si>
    <t>14,380</t>
  </si>
  <si>
    <t>14,164</t>
  </si>
  <si>
    <t>14,482</t>
  </si>
  <si>
    <t>14,622</t>
  </si>
  <si>
    <t>14,488</t>
  </si>
  <si>
    <t>14,633</t>
  </si>
  <si>
    <t>14,427</t>
  </si>
  <si>
    <t>14,885</t>
  </si>
  <si>
    <t>14,586</t>
  </si>
  <si>
    <t>15,007</t>
  </si>
  <si>
    <t>14,679</t>
  </si>
  <si>
    <t>15,066</t>
  </si>
  <si>
    <t>13,851</t>
  </si>
  <si>
    <t>15,119</t>
  </si>
  <si>
    <t>14,529</t>
  </si>
  <si>
    <t>15,180</t>
  </si>
  <si>
    <t>14,624</t>
  </si>
  <si>
    <t>15,144</t>
  </si>
  <si>
    <t>15,185</t>
  </si>
  <si>
    <t>14,510</t>
  </si>
  <si>
    <t>15,307</t>
  </si>
  <si>
    <t>15,757</t>
  </si>
  <si>
    <t>14,764</t>
  </si>
  <si>
    <t>16,688</t>
  </si>
  <si>
    <t>14,718</t>
  </si>
  <si>
    <t>16,461</t>
  </si>
  <si>
    <t>16,884</t>
  </si>
  <si>
    <t>17,102</t>
  </si>
  <si>
    <t>15,470</t>
  </si>
  <si>
    <t>14,917</t>
  </si>
  <si>
    <t>17,391</t>
  </si>
  <si>
    <t>17,285</t>
  </si>
  <si>
    <t>17,537</t>
  </si>
  <si>
    <t>19,516</t>
  </si>
  <si>
    <t>18,776</t>
  </si>
  <si>
    <t>Karviná-Louky</t>
  </si>
  <si>
    <t>16,776</t>
  </si>
  <si>
    <t>17,069</t>
  </si>
  <si>
    <t>16,913</t>
  </si>
  <si>
    <t>17,470</t>
  </si>
  <si>
    <t>17,270</t>
  </si>
  <si>
    <t>17,921</t>
  </si>
  <si>
    <t>18,167</t>
  </si>
  <si>
    <t>17,579</t>
  </si>
  <si>
    <t>18,542</t>
  </si>
  <si>
    <t>18,625</t>
  </si>
  <si>
    <t>18,144</t>
  </si>
  <si>
    <t>19,195</t>
  </si>
  <si>
    <t>17,674</t>
  </si>
  <si>
    <t>20,687</t>
  </si>
  <si>
    <t>20,648</t>
  </si>
  <si>
    <t>21,433</t>
  </si>
  <si>
    <t>14,795</t>
  </si>
  <si>
    <t>14,561</t>
  </si>
  <si>
    <t>14,879</t>
  </si>
  <si>
    <t>14,170</t>
  </si>
  <si>
    <t>14,754</t>
  </si>
  <si>
    <t>14,991</t>
  </si>
  <si>
    <t>14,274</t>
  </si>
  <si>
    <t>14,650</t>
  </si>
  <si>
    <t>15,081</t>
  </si>
  <si>
    <t>15,323</t>
  </si>
  <si>
    <t>15,090</t>
  </si>
  <si>
    <t>15,419</t>
  </si>
  <si>
    <t>15,034</t>
  </si>
  <si>
    <t>15,421</t>
  </si>
  <si>
    <t>14,630</t>
  </si>
  <si>
    <t>14,720</t>
  </si>
  <si>
    <t>15,619</t>
  </si>
  <si>
    <t>15,852</t>
  </si>
  <si>
    <t>15,314</t>
  </si>
  <si>
    <t>15,947</t>
  </si>
  <si>
    <t>15,321</t>
  </si>
  <si>
    <t>16,162</t>
  </si>
  <si>
    <t>15,459</t>
  </si>
  <si>
    <t>16,147</t>
  </si>
  <si>
    <t>16,301</t>
  </si>
  <si>
    <t>16,327</t>
  </si>
  <si>
    <t>15,281</t>
  </si>
  <si>
    <t>16,636</t>
  </si>
  <si>
    <t>15,643</t>
  </si>
  <si>
    <t>16,455</t>
  </si>
  <si>
    <t>17,570</t>
  </si>
  <si>
    <t>17,696</t>
  </si>
  <si>
    <t>20,830</t>
  </si>
  <si>
    <t>20,860</t>
  </si>
  <si>
    <t>16,720</t>
  </si>
  <si>
    <t>14,739</t>
  </si>
  <si>
    <t>15,677</t>
  </si>
  <si>
    <t>17,606</t>
  </si>
  <si>
    <t>18,268</t>
  </si>
  <si>
    <t>18,505</t>
  </si>
  <si>
    <t>19,077</t>
  </si>
  <si>
    <t>19,558</t>
  </si>
  <si>
    <t>19,190</t>
  </si>
  <si>
    <t>19,877</t>
  </si>
  <si>
    <t>20,786</t>
  </si>
  <si>
    <t>20,488</t>
  </si>
  <si>
    <t>21,210</t>
  </si>
  <si>
    <t>17,869</t>
  </si>
  <si>
    <t>18,178</t>
  </si>
  <si>
    <t>21,801</t>
  </si>
  <si>
    <t>23,527</t>
  </si>
  <si>
    <t>24,732</t>
  </si>
  <si>
    <t>19,288</t>
  </si>
  <si>
    <t>body jen v mužské kategorii</t>
  </si>
  <si>
    <t>body jen v ženské kategorii</t>
  </si>
  <si>
    <t>nebodováno</t>
  </si>
  <si>
    <t>body v mužské a ženské kategorii</t>
  </si>
  <si>
    <t>xx</t>
  </si>
  <si>
    <t>body v mužské, ženské a veteránské kategorii</t>
  </si>
  <si>
    <t>Vítězové kol - veteráni:</t>
  </si>
  <si>
    <t>Veteráni:</t>
  </si>
  <si>
    <t>Počet získaných bodů</t>
  </si>
  <si>
    <t>Počet absolvovaných kol</t>
  </si>
  <si>
    <t>Přehled umístění</t>
  </si>
  <si>
    <t>MSL MH   STARŠÍ   ŽÁCI   2011</t>
  </si>
  <si>
    <t>SOUTĚŽ</t>
  </si>
  <si>
    <t>Lučina 7.5.</t>
  </si>
  <si>
    <t>Nová Ves 15.5.</t>
  </si>
  <si>
    <t>Krmelín 22.5.</t>
  </si>
  <si>
    <t>Petřvaldík 29.5.</t>
  </si>
  <si>
    <t>Nýdek 4.6.</t>
  </si>
  <si>
    <t>Paskov 5.6.</t>
  </si>
  <si>
    <t>DRUŽSTVO</t>
  </si>
  <si>
    <t>čas</t>
  </si>
  <si>
    <t>poř.</t>
  </si>
  <si>
    <t>body</t>
  </si>
  <si>
    <t>c.b.</t>
  </si>
  <si>
    <t>c.p.</t>
  </si>
  <si>
    <t>Paskov</t>
  </si>
  <si>
    <t>N</t>
  </si>
  <si>
    <t>Nýdek</t>
  </si>
  <si>
    <t>LuBruz</t>
  </si>
  <si>
    <t>Frýdlant n.O.</t>
  </si>
  <si>
    <t>Krmelín</t>
  </si>
  <si>
    <t>Pstruží</t>
  </si>
  <si>
    <t>Brušperk</t>
  </si>
  <si>
    <t>Řepiště</t>
  </si>
  <si>
    <t>Lubno 11.6.</t>
  </si>
  <si>
    <t>Jistebník 18.6.</t>
  </si>
  <si>
    <t>Oprechtice 19.6.</t>
  </si>
  <si>
    <t>Frýdlant n.O. 25.6.</t>
  </si>
  <si>
    <t>Brušperk 3.9.</t>
  </si>
  <si>
    <t>Bruzovice 10.9.</t>
  </si>
  <si>
    <t>CELKEM</t>
  </si>
  <si>
    <t>BODY</t>
  </si>
  <si>
    <t>POŘ.</t>
  </si>
  <si>
    <t>1=20+5=25</t>
  </si>
  <si>
    <t>2=17+5=22</t>
  </si>
  <si>
    <t>3=15+5=20</t>
  </si>
  <si>
    <t>4=13+5=18</t>
  </si>
  <si>
    <t>5=11+5=16</t>
  </si>
  <si>
    <t>6=9+5=14</t>
  </si>
  <si>
    <t>7=8+5=13</t>
  </si>
  <si>
    <t>8=7+5=12</t>
  </si>
  <si>
    <t>9=6+5=11</t>
  </si>
  <si>
    <t>10=5+5=10</t>
  </si>
  <si>
    <t>11=4+5=9</t>
  </si>
  <si>
    <t>12=3+5=8</t>
  </si>
  <si>
    <t>13=2+5=7</t>
  </si>
  <si>
    <t>14=1+5=6</t>
  </si>
  <si>
    <t>MSL MH   MLADŠÍ   ŽÁCI   2011</t>
  </si>
  <si>
    <t>Lučina</t>
  </si>
  <si>
    <t>Brušperk 4.9.</t>
  </si>
  <si>
    <t>1=14+5=19</t>
  </si>
  <si>
    <t>2=11+5=16</t>
  </si>
  <si>
    <t>3=9+5=14</t>
  </si>
  <si>
    <t>4=7+5=12</t>
  </si>
  <si>
    <t>5=5+5=10</t>
  </si>
  <si>
    <t>6=4+5=9</t>
  </si>
  <si>
    <t>7=3+5=8</t>
  </si>
  <si>
    <t>8=2+5=7</t>
  </si>
  <si>
    <t>9=1+5=6</t>
  </si>
  <si>
    <t>vítězové</t>
  </si>
  <si>
    <t>starší</t>
  </si>
  <si>
    <t>mladší</t>
  </si>
  <si>
    <t>medailisté</t>
  </si>
  <si>
    <t>Bruzovice</t>
  </si>
  <si>
    <t>pořadatelé</t>
  </si>
  <si>
    <t>vítězové kol</t>
  </si>
  <si>
    <t>Nad 35 let</t>
  </si>
  <si>
    <t>suma kol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</si>
</sst>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.000"/>
    <numFmt numFmtId="166" formatCode="0.000;[Red]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_K_č"/>
    <numFmt numFmtId="172" formatCode="mm:ss.0;@"/>
    <numFmt numFmtId="173" formatCode="m:ss.00;@"/>
    <numFmt numFmtId="174" formatCode="0.0"/>
    <numFmt numFmtId="175" formatCode="0.0%"/>
  </numFmts>
  <fonts count="8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4"/>
      <color indexed="12"/>
      <name val="Arial CE"/>
      <family val="2"/>
    </font>
    <font>
      <sz val="14"/>
      <color indexed="12"/>
      <name val="Arial CE"/>
      <family val="2"/>
    </font>
    <font>
      <b/>
      <sz val="14"/>
      <color indexed="12"/>
      <name val="Arial CE"/>
      <family val="0"/>
    </font>
    <font>
      <b/>
      <sz val="14"/>
      <color indexed="10"/>
      <name val="Arial CE"/>
      <family val="0"/>
    </font>
    <font>
      <sz val="14"/>
      <color indexed="10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sz val="10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color indexed="10"/>
      <name val="Arial CE"/>
      <family val="2"/>
    </font>
    <font>
      <b/>
      <sz val="14"/>
      <color indexed="17"/>
      <name val="Arial CE"/>
      <family val="0"/>
    </font>
    <font>
      <sz val="14"/>
      <color indexed="17"/>
      <name val="Arial CE"/>
      <family val="0"/>
    </font>
    <font>
      <sz val="10"/>
      <color indexed="17"/>
      <name val="Arial CE"/>
      <family val="0"/>
    </font>
    <font>
      <b/>
      <i/>
      <sz val="14"/>
      <color indexed="17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sz val="8"/>
      <color indexed="9"/>
      <name val="Arial CE"/>
      <family val="0"/>
    </font>
    <font>
      <sz val="10"/>
      <color indexed="55"/>
      <name val="Arial CE"/>
      <family val="0"/>
    </font>
    <font>
      <b/>
      <sz val="10"/>
      <color indexed="55"/>
      <name val="Arial CE"/>
      <family val="0"/>
    </font>
    <font>
      <sz val="36"/>
      <name val="Dutch801 XBd BT"/>
      <family val="1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.5"/>
      <name val="Consolas"/>
      <family val="3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EEF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" fontId="10" fillId="33" borderId="13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1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15" fillId="0" borderId="14" xfId="0" applyNumberFormat="1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1" fontId="15" fillId="0" borderId="2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9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 textRotation="90"/>
    </xf>
    <xf numFmtId="0" fontId="0" fillId="0" borderId="14" xfId="0" applyFill="1" applyBorder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2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" fontId="24" fillId="33" borderId="10" xfId="0" applyNumberFormat="1" applyFont="1" applyFill="1" applyBorder="1" applyAlignment="1">
      <alignment vertical="center"/>
    </xf>
    <xf numFmtId="164" fontId="24" fillId="33" borderId="21" xfId="0" applyNumberFormat="1" applyFont="1" applyFill="1" applyBorder="1" applyAlignment="1">
      <alignment vertical="center"/>
    </xf>
    <xf numFmtId="164" fontId="24" fillId="33" borderId="21" xfId="0" applyNumberFormat="1" applyFont="1" applyFill="1" applyBorder="1" applyAlignment="1">
      <alignment horizontal="center" vertical="center"/>
    </xf>
    <xf numFmtId="164" fontId="24" fillId="33" borderId="2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/>
    </xf>
    <xf numFmtId="164" fontId="15" fillId="0" borderId="21" xfId="0" applyNumberFormat="1" applyFont="1" applyFill="1" applyBorder="1" applyAlignment="1">
      <alignment horizontal="center"/>
    </xf>
    <xf numFmtId="164" fontId="15" fillId="0" borderId="2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7" fillId="0" borderId="10" xfId="0" applyNumberFormat="1" applyFont="1" applyBorder="1" applyAlignment="1">
      <alignment vertical="center"/>
    </xf>
    <xf numFmtId="164" fontId="15" fillId="0" borderId="21" xfId="0" applyNumberFormat="1" applyFont="1" applyBorder="1" applyAlignment="1">
      <alignment vertical="center"/>
    </xf>
    <xf numFmtId="164" fontId="15" fillId="0" borderId="2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1" fontId="17" fillId="0" borderId="23" xfId="0" applyNumberFormat="1" applyFont="1" applyBorder="1" applyAlignment="1">
      <alignment vertical="center"/>
    </xf>
    <xf numFmtId="164" fontId="15" fillId="0" borderId="24" xfId="0" applyNumberFormat="1" applyFont="1" applyBorder="1" applyAlignment="1">
      <alignment vertical="center"/>
    </xf>
    <xf numFmtId="164" fontId="15" fillId="0" borderId="24" xfId="0" applyNumberFormat="1" applyFont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2" fontId="0" fillId="0" borderId="28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1" fontId="2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0" fillId="0" borderId="29" xfId="0" applyNumberFormat="1" applyBorder="1" applyAlignment="1">
      <alignment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5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17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" fontId="0" fillId="0" borderId="31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/>
    </xf>
    <xf numFmtId="164" fontId="15" fillId="0" borderId="14" xfId="0" applyNumberFormat="1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/>
    </xf>
    <xf numFmtId="164" fontId="23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5" fillId="0" borderId="32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/>
    </xf>
    <xf numFmtId="164" fontId="15" fillId="0" borderId="20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0" applyFont="1" applyFill="1" applyBorder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1" fontId="15" fillId="0" borderId="17" xfId="0" applyNumberFormat="1" applyFont="1" applyBorder="1" applyAlignment="1" quotePrefix="1">
      <alignment horizontal="center"/>
    </xf>
    <xf numFmtId="49" fontId="15" fillId="0" borderId="20" xfId="0" applyNumberFormat="1" applyFont="1" applyBorder="1" applyAlignment="1">
      <alignment horizontal="center"/>
    </xf>
    <xf numFmtId="1" fontId="15" fillId="0" borderId="18" xfId="0" applyNumberFormat="1" applyFont="1" applyBorder="1" applyAlignment="1" quotePrefix="1">
      <alignment horizontal="center"/>
    </xf>
    <xf numFmtId="49" fontId="23" fillId="0" borderId="14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64" fontId="33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textRotation="9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35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18" fillId="0" borderId="35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0" fillId="0" borderId="36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/>
    </xf>
    <xf numFmtId="0" fontId="18" fillId="0" borderId="36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1" fontId="0" fillId="0" borderId="38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3" fontId="3" fillId="0" borderId="40" xfId="0" applyNumberFormat="1" applyFont="1" applyBorder="1" applyAlignment="1">
      <alignment horizontal="right"/>
    </xf>
    <xf numFmtId="3" fontId="18" fillId="0" borderId="40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1" fontId="3" fillId="0" borderId="43" xfId="0" applyNumberFormat="1" applyFont="1" applyFill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0" fillId="0" borderId="3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2" fontId="15" fillId="0" borderId="26" xfId="0" applyNumberFormat="1" applyFont="1" applyBorder="1" applyAlignment="1">
      <alignment horizontal="center" vertical="center"/>
    </xf>
    <xf numFmtId="2" fontId="23" fillId="0" borderId="26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2" fontId="15" fillId="0" borderId="3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vertical="center"/>
    </xf>
    <xf numFmtId="164" fontId="0" fillId="0" borderId="20" xfId="0" applyNumberFormat="1" applyFill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2" fontId="2" fillId="0" borderId="28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0" fillId="0" borderId="26" xfId="0" applyNumberForma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64" fontId="23" fillId="0" borderId="32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3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textRotation="90"/>
    </xf>
    <xf numFmtId="3" fontId="3" fillId="0" borderId="48" xfId="0" applyNumberFormat="1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164" fontId="16" fillId="0" borderId="14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164" fontId="32" fillId="0" borderId="14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164" fontId="16" fillId="0" borderId="20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 quotePrefix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8" xfId="0" applyNumberFormat="1" applyFont="1" applyBorder="1" applyAlignment="1" quotePrefix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/>
    </xf>
    <xf numFmtId="164" fontId="15" fillId="0" borderId="14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164" fontId="15" fillId="0" borderId="20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/>
    </xf>
    <xf numFmtId="164" fontId="23" fillId="0" borderId="14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1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164" fontId="15" fillId="0" borderId="20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164" fontId="0" fillId="0" borderId="14" xfId="0" applyNumberForma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5" fillId="0" borderId="51" xfId="0" applyNumberFormat="1" applyFont="1" applyBorder="1" applyAlignment="1">
      <alignment horizontal="center"/>
    </xf>
    <xf numFmtId="1" fontId="23" fillId="0" borderId="51" xfId="0" applyNumberFormat="1" applyFont="1" applyBorder="1" applyAlignment="1">
      <alignment horizontal="center"/>
    </xf>
    <xf numFmtId="164" fontId="15" fillId="0" borderId="35" xfId="0" applyNumberFormat="1" applyFont="1" applyBorder="1" applyAlignment="1">
      <alignment/>
    </xf>
    <xf numFmtId="49" fontId="15" fillId="0" borderId="3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0" fillId="0" borderId="0" xfId="0" applyFont="1" applyAlignment="1">
      <alignment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34" borderId="35" xfId="0" applyFont="1" applyFill="1" applyBorder="1" applyAlignment="1">
      <alignment horizontal="center" vertical="center"/>
    </xf>
    <xf numFmtId="0" fontId="40" fillId="34" borderId="55" xfId="0" applyFont="1" applyFill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34" borderId="3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9" fillId="0" borderId="57" xfId="0" applyFont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164" fontId="15" fillId="0" borderId="58" xfId="0" applyNumberFormat="1" applyFont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2" fontId="15" fillId="0" borderId="58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9" fillId="0" borderId="4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9" fillId="0" borderId="49" xfId="0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39" fillId="0" borderId="5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164" fontId="15" fillId="0" borderId="59" xfId="0" applyNumberFormat="1" applyFont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164" fontId="15" fillId="0" borderId="32" xfId="0" applyNumberFormat="1" applyFont="1" applyBorder="1" applyAlignment="1">
      <alignment horizontal="center" vertical="center"/>
    </xf>
    <xf numFmtId="2" fontId="15" fillId="0" borderId="59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15" fillId="0" borderId="0" xfId="0" applyFont="1" applyAlignment="1">
      <alignment/>
    </xf>
    <xf numFmtId="0" fontId="4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34" borderId="62" xfId="0" applyFont="1" applyFill="1" applyBorder="1" applyAlignment="1">
      <alignment horizontal="center" vertical="center"/>
    </xf>
    <xf numFmtId="0" fontId="40" fillId="34" borderId="63" xfId="0" applyFont="1" applyFill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34" borderId="65" xfId="0" applyFont="1" applyFill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3" fillId="35" borderId="61" xfId="0" applyFont="1" applyFill="1" applyBorder="1" applyAlignment="1">
      <alignment horizontal="center" vertical="center"/>
    </xf>
    <xf numFmtId="0" fontId="43" fillId="35" borderId="63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9" fillId="35" borderId="33" xfId="0" applyFont="1" applyFill="1" applyBorder="1" applyAlignment="1">
      <alignment horizontal="center" vertical="center"/>
    </xf>
    <xf numFmtId="0" fontId="39" fillId="35" borderId="34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39" fillId="35" borderId="27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32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39" fillId="35" borderId="54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9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39" fillId="0" borderId="47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67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15" fillId="0" borderId="58" xfId="0" applyNumberFormat="1" applyFont="1" applyFill="1" applyBorder="1" applyAlignment="1">
      <alignment horizontal="center" vertical="center"/>
    </xf>
    <xf numFmtId="2" fontId="15" fillId="0" borderId="58" xfId="0" applyNumberFormat="1" applyFont="1" applyFill="1" applyBorder="1" applyAlignment="1">
      <alignment horizontal="center" vertical="center"/>
    </xf>
    <xf numFmtId="2" fontId="15" fillId="0" borderId="33" xfId="0" applyNumberFormat="1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164" fontId="15" fillId="0" borderId="59" xfId="0" applyNumberFormat="1" applyFont="1" applyFill="1" applyBorder="1" applyAlignment="1">
      <alignment horizontal="center" vertical="center"/>
    </xf>
    <xf numFmtId="2" fontId="15" fillId="0" borderId="59" xfId="0" applyNumberFormat="1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3" fillId="35" borderId="70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39" fillId="35" borderId="2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39" fillId="35" borderId="3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3" fillId="0" borderId="0" xfId="49" applyAlignment="1">
      <alignment vertical="center"/>
      <protection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30" fillId="0" borderId="6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4" fillId="33" borderId="11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3" xfId="0" applyBorder="1" applyAlignment="1">
      <alignment/>
    </xf>
    <xf numFmtId="0" fontId="38" fillId="0" borderId="6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5" xfId="49"/>
    <cellStyle name="normální_List2a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27</xdr:row>
      <xdr:rowOff>0</xdr:rowOff>
    </xdr:from>
    <xdr:ext cx="409575" cy="304800"/>
    <xdr:sp>
      <xdr:nvSpPr>
        <xdr:cNvPr id="1" name="AutoShape 1" descr="Wink"/>
        <xdr:cNvSpPr>
          <a:spLocks noChangeAspect="1"/>
        </xdr:cNvSpPr>
      </xdr:nvSpPr>
      <xdr:spPr>
        <a:xfrm>
          <a:off x="20031075" y="4438650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0</xdr:colOff>
      <xdr:row>27</xdr:row>
      <xdr:rowOff>0</xdr:rowOff>
    </xdr:from>
    <xdr:ext cx="409575" cy="304800"/>
    <xdr:sp>
      <xdr:nvSpPr>
        <xdr:cNvPr id="2" name="AutoShape 1" descr="Wink"/>
        <xdr:cNvSpPr>
          <a:spLocks noChangeAspect="1"/>
        </xdr:cNvSpPr>
      </xdr:nvSpPr>
      <xdr:spPr>
        <a:xfrm>
          <a:off x="20031075" y="4438650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3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4.75390625" style="1" customWidth="1"/>
    <col min="2" max="2" width="15.125" style="0" bestFit="1" customWidth="1"/>
    <col min="3" max="3" width="4.25390625" style="1" bestFit="1" customWidth="1"/>
    <col min="4" max="7" width="3.375" style="1" customWidth="1"/>
    <col min="8" max="9" width="3.375" style="0" customWidth="1"/>
    <col min="10" max="11" width="3.375" style="1" customWidth="1"/>
    <col min="12" max="12" width="3.375" style="37" customWidth="1"/>
    <col min="13" max="14" width="3.375" style="1" customWidth="1"/>
    <col min="15" max="15" width="3.375" style="0" customWidth="1"/>
    <col min="16" max="18" width="3.375" style="1" customWidth="1"/>
    <col min="19" max="19" width="4.375" style="1" bestFit="1" customWidth="1"/>
    <col min="20" max="20" width="4.875" style="282" bestFit="1" customWidth="1"/>
    <col min="21" max="21" width="4.75390625" style="139" customWidth="1"/>
    <col min="22" max="22" width="4.75390625" style="0" customWidth="1"/>
    <col min="23" max="23" width="15.125" style="0" customWidth="1"/>
    <col min="24" max="24" width="3.75390625" style="0" bestFit="1" customWidth="1"/>
    <col min="25" max="39" width="3.375" style="0" customWidth="1"/>
    <col min="40" max="40" width="5.25390625" style="1" customWidth="1"/>
    <col min="41" max="41" width="4.875" style="284" customWidth="1"/>
    <col min="42" max="42" width="4.75390625" style="1" customWidth="1"/>
    <col min="43" max="43" width="4.75390625" style="0" customWidth="1"/>
    <col min="44" max="44" width="10.75390625" style="0" bestFit="1" customWidth="1"/>
    <col min="45" max="45" width="3.75390625" style="0" customWidth="1"/>
    <col min="46" max="49" width="3.375" style="0" customWidth="1"/>
    <col min="50" max="50" width="5.25390625" style="0" customWidth="1"/>
  </cols>
  <sheetData>
    <row r="1" spans="1:41" ht="18.75" thickBot="1">
      <c r="A1" s="631" t="s">
        <v>166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3"/>
      <c r="P1" s="633"/>
      <c r="Q1" s="633"/>
      <c r="R1" s="633"/>
      <c r="S1" s="633"/>
      <c r="T1" s="634"/>
      <c r="U1" s="137"/>
      <c r="V1" s="635" t="s">
        <v>166</v>
      </c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7"/>
      <c r="AK1" s="637"/>
      <c r="AL1" s="637"/>
      <c r="AM1" s="637"/>
      <c r="AN1" s="637"/>
      <c r="AO1" s="634"/>
    </row>
    <row r="2" spans="1:42" ht="71.25" thickBot="1">
      <c r="A2" s="627" t="s">
        <v>0</v>
      </c>
      <c r="B2" s="628"/>
      <c r="C2" s="287" t="s">
        <v>45</v>
      </c>
      <c r="D2" s="288" t="s">
        <v>151</v>
      </c>
      <c r="E2" s="288" t="s">
        <v>165</v>
      </c>
      <c r="F2" s="288" t="s">
        <v>152</v>
      </c>
      <c r="G2" s="288" t="s">
        <v>153</v>
      </c>
      <c r="H2" s="289" t="s">
        <v>154</v>
      </c>
      <c r="I2" s="290" t="s">
        <v>162</v>
      </c>
      <c r="J2" s="288" t="s">
        <v>163</v>
      </c>
      <c r="K2" s="288" t="s">
        <v>155</v>
      </c>
      <c r="L2" s="288" t="s">
        <v>156</v>
      </c>
      <c r="M2" s="288" t="s">
        <v>157</v>
      </c>
      <c r="N2" s="288" t="s">
        <v>164</v>
      </c>
      <c r="O2" s="288" t="s">
        <v>158</v>
      </c>
      <c r="P2" s="288" t="s">
        <v>159</v>
      </c>
      <c r="Q2" s="288" t="s">
        <v>160</v>
      </c>
      <c r="R2" s="288" t="s">
        <v>161</v>
      </c>
      <c r="S2" s="295" t="s">
        <v>41</v>
      </c>
      <c r="T2" s="304" t="s">
        <v>105</v>
      </c>
      <c r="U2" s="280"/>
      <c r="V2" s="629" t="s">
        <v>3</v>
      </c>
      <c r="W2" s="630"/>
      <c r="X2" s="291" t="s">
        <v>45</v>
      </c>
      <c r="Y2" s="292" t="s">
        <v>151</v>
      </c>
      <c r="Z2" s="292" t="s">
        <v>165</v>
      </c>
      <c r="AA2" s="292" t="s">
        <v>152</v>
      </c>
      <c r="AB2" s="292" t="s">
        <v>153</v>
      </c>
      <c r="AC2" s="293" t="s">
        <v>154</v>
      </c>
      <c r="AD2" s="294" t="s">
        <v>162</v>
      </c>
      <c r="AE2" s="292" t="s">
        <v>163</v>
      </c>
      <c r="AF2" s="292" t="s">
        <v>155</v>
      </c>
      <c r="AG2" s="292" t="s">
        <v>156</v>
      </c>
      <c r="AH2" s="292" t="s">
        <v>157</v>
      </c>
      <c r="AI2" s="292" t="s">
        <v>164</v>
      </c>
      <c r="AJ2" s="292" t="s">
        <v>158</v>
      </c>
      <c r="AK2" s="292" t="s">
        <v>159</v>
      </c>
      <c r="AL2" s="292" t="s">
        <v>160</v>
      </c>
      <c r="AM2" s="292" t="s">
        <v>161</v>
      </c>
      <c r="AN2" s="305" t="s">
        <v>41</v>
      </c>
      <c r="AO2" s="378" t="s">
        <v>105</v>
      </c>
      <c r="AP2" s="65"/>
    </row>
    <row r="3" spans="1:42" s="5" customFormat="1" ht="12.75">
      <c r="A3" s="194" t="s">
        <v>4</v>
      </c>
      <c r="B3" s="195" t="s">
        <v>29</v>
      </c>
      <c r="C3" s="55" t="s">
        <v>136</v>
      </c>
      <c r="D3" s="132">
        <v>16</v>
      </c>
      <c r="E3" s="50">
        <v>5</v>
      </c>
      <c r="F3" s="50">
        <v>25</v>
      </c>
      <c r="G3" s="50">
        <v>25</v>
      </c>
      <c r="H3" s="25">
        <v>25</v>
      </c>
      <c r="I3" s="25">
        <v>20</v>
      </c>
      <c r="J3" s="25">
        <v>25</v>
      </c>
      <c r="K3" s="25">
        <v>22</v>
      </c>
      <c r="L3" s="25">
        <v>9</v>
      </c>
      <c r="M3" s="25">
        <v>7</v>
      </c>
      <c r="N3" s="25">
        <v>13</v>
      </c>
      <c r="O3" s="25">
        <v>16</v>
      </c>
      <c r="P3" s="25">
        <v>20</v>
      </c>
      <c r="Q3" s="25">
        <v>20</v>
      </c>
      <c r="R3" s="25">
        <v>12</v>
      </c>
      <c r="S3" s="296">
        <f aca="true" t="shared" si="0" ref="S3:S26">SUM(D3:R3)</f>
        <v>260</v>
      </c>
      <c r="T3" s="303">
        <f aca="true" t="shared" si="1" ref="T3:T26">VLOOKUP(E$3:E$26,$A$45:$B$61,2,0)+VLOOKUP(F$3:F$26,$A$45:$B$61,2,0)+VLOOKUP(G$3:G$26,$A$45:$B$61,2,0)+VLOOKUP(H$3:H$26,$A$45:$B$61,2,0)+VLOOKUP(I$3:I$26,$A$45:$B$61,2,0)+VLOOKUP(J$3:J$26,$A$45:$B$61,2,0)+VLOOKUP(K$3:K$26,$A$45:$B$61,2,0)+VLOOKUP(L$3:L$26,$A$45:$B$61,2,0)+VLOOKUP(M$3:M$26,$A$45:$B$61,2,0)+VLOOKUP(N$3:N$26,$A$45:$B$61,2,0)+VLOOKUP(O$3:O$26,$A$45:$B$61,2,0)+VLOOKUP(P$3:P$26,$A$45:$B$61,2,0)+VLOOKUP(Q$3:Q$26,$A$45:$B$61,2,0)+VLOOKUP(R$3:R$26,$A$45:$B$61,2,0)+VLOOKUP(D$3:D$26,$A$45:$B$61,2,0)</f>
        <v>5750</v>
      </c>
      <c r="U3" s="279"/>
      <c r="V3" s="264" t="s">
        <v>4</v>
      </c>
      <c r="W3" s="195" t="s">
        <v>29</v>
      </c>
      <c r="X3" s="28" t="s">
        <v>136</v>
      </c>
      <c r="Y3" s="25">
        <v>10</v>
      </c>
      <c r="Z3" s="71">
        <v>10</v>
      </c>
      <c r="AA3" s="28">
        <v>15</v>
      </c>
      <c r="AB3" s="28">
        <v>15</v>
      </c>
      <c r="AC3" s="28">
        <v>12</v>
      </c>
      <c r="AD3" s="28">
        <v>12</v>
      </c>
      <c r="AE3" s="28">
        <v>15</v>
      </c>
      <c r="AF3" s="28">
        <v>6</v>
      </c>
      <c r="AG3" s="28">
        <v>6</v>
      </c>
      <c r="AH3" s="28">
        <v>15</v>
      </c>
      <c r="AI3" s="28">
        <v>10</v>
      </c>
      <c r="AJ3" s="28">
        <v>15</v>
      </c>
      <c r="AK3" s="28">
        <v>5</v>
      </c>
      <c r="AL3" s="71">
        <v>7</v>
      </c>
      <c r="AM3" s="28">
        <v>15</v>
      </c>
      <c r="AN3" s="306">
        <f aca="true" t="shared" si="2" ref="AN3:AN11">SUM(Y3:AM3)</f>
        <v>168</v>
      </c>
      <c r="AO3" s="379">
        <f aca="true" t="shared" si="3" ref="AO3:AO11">VLOOKUP(Z$3:Z$11,$A$63:$B$70,2,0)+VLOOKUP(AA$3:AA$11,$A$63:$B$70,2,0)+VLOOKUP(AB$3:AB$11,$A$63:$B$70,2,0)+VLOOKUP(AC$3:AC$11,$A$63:$B$70,2,0)+VLOOKUP(AD$3:AD$11,$A$63:$B$70,2,0)+VLOOKUP(AE$3:AE$11,$A$63:$B$70,2,0)+VLOOKUP(AF$3:AF$11,$A$63:$B$70,2,0)+VLOOKUP(AG$3:AG$11,$A$63:$B$70,2,0)+VLOOKUP(AH$3:AH$11,$A$63:$B$70,2,0)+VLOOKUP(AI$3:AI$11,$A$63:$B$70,2,0)+VLOOKUP(AJ$3:AJ$11,$A$63:$B$70,2,0)+VLOOKUP(AK$3:AK$11,$A$63:$B$70,2,0)+VLOOKUP(AL$3:AL$11,$A$63:$B$70,2,0)+VLOOKUP(AM$3:AM$11,$A$63:$B$70,2,0)+VLOOKUP(Y$3:Y$11,$A$63:$B$70,2,0)</f>
        <v>2500</v>
      </c>
      <c r="AP3" s="279"/>
    </row>
    <row r="4" spans="1:42" s="6" customFormat="1" ht="12.75">
      <c r="A4" s="183" t="s">
        <v>7</v>
      </c>
      <c r="B4" s="179" t="s">
        <v>129</v>
      </c>
      <c r="C4" s="56" t="s">
        <v>184</v>
      </c>
      <c r="D4" s="69">
        <v>22</v>
      </c>
      <c r="E4" s="49">
        <v>20</v>
      </c>
      <c r="F4" s="49">
        <v>5</v>
      </c>
      <c r="G4" s="49">
        <v>22</v>
      </c>
      <c r="H4" s="22">
        <v>5</v>
      </c>
      <c r="I4" s="22">
        <v>22</v>
      </c>
      <c r="J4" s="22">
        <v>16</v>
      </c>
      <c r="K4" s="22">
        <v>18</v>
      </c>
      <c r="L4" s="22">
        <v>15</v>
      </c>
      <c r="M4" s="22">
        <v>22</v>
      </c>
      <c r="N4" s="22">
        <v>10</v>
      </c>
      <c r="O4" s="22">
        <v>20</v>
      </c>
      <c r="P4" s="22">
        <v>16</v>
      </c>
      <c r="Q4" s="22">
        <v>15</v>
      </c>
      <c r="R4" s="22">
        <v>5</v>
      </c>
      <c r="S4" s="297">
        <f t="shared" si="0"/>
        <v>233</v>
      </c>
      <c r="T4" s="300">
        <f t="shared" si="1"/>
        <v>4900</v>
      </c>
      <c r="U4" s="279"/>
      <c r="V4" s="86" t="s">
        <v>7</v>
      </c>
      <c r="W4" s="179" t="s">
        <v>14</v>
      </c>
      <c r="X4" s="26" t="s">
        <v>184</v>
      </c>
      <c r="Y4" s="22">
        <v>8</v>
      </c>
      <c r="Z4" s="27">
        <v>15</v>
      </c>
      <c r="AA4" s="26">
        <v>5</v>
      </c>
      <c r="AB4" s="26">
        <v>5</v>
      </c>
      <c r="AC4" s="26">
        <v>10</v>
      </c>
      <c r="AD4" s="26">
        <v>8</v>
      </c>
      <c r="AE4" s="26">
        <v>10</v>
      </c>
      <c r="AF4" s="26">
        <v>15</v>
      </c>
      <c r="AG4" s="26">
        <v>10</v>
      </c>
      <c r="AH4" s="26">
        <v>5</v>
      </c>
      <c r="AI4" s="26">
        <v>15</v>
      </c>
      <c r="AJ4" s="26">
        <v>8</v>
      </c>
      <c r="AK4" s="26">
        <v>15</v>
      </c>
      <c r="AL4" s="27">
        <v>12</v>
      </c>
      <c r="AM4" s="26">
        <v>10</v>
      </c>
      <c r="AN4" s="308">
        <f t="shared" si="2"/>
        <v>151</v>
      </c>
      <c r="AO4" s="300">
        <f t="shared" si="3"/>
        <v>1950</v>
      </c>
      <c r="AP4" s="279"/>
    </row>
    <row r="5" spans="1:41" s="6" customFormat="1" ht="12.75">
      <c r="A5" s="183" t="s">
        <v>10</v>
      </c>
      <c r="B5" s="179" t="s">
        <v>12</v>
      </c>
      <c r="C5" s="56" t="s">
        <v>183</v>
      </c>
      <c r="D5" s="131">
        <v>25</v>
      </c>
      <c r="E5" s="49">
        <v>16</v>
      </c>
      <c r="F5" s="49">
        <v>18</v>
      </c>
      <c r="G5" s="49">
        <v>18</v>
      </c>
      <c r="H5" s="22">
        <v>12</v>
      </c>
      <c r="I5" s="22">
        <v>13</v>
      </c>
      <c r="J5" s="22">
        <v>5</v>
      </c>
      <c r="K5" s="22">
        <v>5</v>
      </c>
      <c r="L5" s="22">
        <v>18</v>
      </c>
      <c r="M5" s="22">
        <v>18</v>
      </c>
      <c r="N5" s="22">
        <v>20</v>
      </c>
      <c r="O5" s="22">
        <v>5</v>
      </c>
      <c r="P5" s="22">
        <v>0</v>
      </c>
      <c r="Q5" s="22">
        <v>25</v>
      </c>
      <c r="R5" s="22">
        <v>25</v>
      </c>
      <c r="S5" s="297">
        <f t="shared" si="0"/>
        <v>223</v>
      </c>
      <c r="T5" s="300">
        <f t="shared" si="1"/>
        <v>4750</v>
      </c>
      <c r="U5" s="279"/>
      <c r="V5" s="191" t="s">
        <v>10</v>
      </c>
      <c r="W5" s="179" t="s">
        <v>21</v>
      </c>
      <c r="X5" s="26" t="s">
        <v>183</v>
      </c>
      <c r="Y5" s="22">
        <v>7</v>
      </c>
      <c r="Z5" s="27">
        <v>8</v>
      </c>
      <c r="AA5" s="26">
        <v>12</v>
      </c>
      <c r="AB5" s="26">
        <v>7</v>
      </c>
      <c r="AC5" s="26">
        <v>15</v>
      </c>
      <c r="AD5" s="26">
        <v>5</v>
      </c>
      <c r="AE5" s="26">
        <v>8</v>
      </c>
      <c r="AF5" s="26">
        <v>7</v>
      </c>
      <c r="AG5" s="26">
        <v>5</v>
      </c>
      <c r="AH5" s="26">
        <v>12</v>
      </c>
      <c r="AI5" s="26">
        <v>12</v>
      </c>
      <c r="AJ5" s="26">
        <v>5</v>
      </c>
      <c r="AK5" s="26">
        <v>5</v>
      </c>
      <c r="AL5" s="27">
        <v>15</v>
      </c>
      <c r="AM5" s="26">
        <v>5</v>
      </c>
      <c r="AN5" s="308">
        <f t="shared" si="2"/>
        <v>128</v>
      </c>
      <c r="AO5" s="300">
        <f t="shared" si="3"/>
        <v>1300</v>
      </c>
    </row>
    <row r="6" spans="1:42" s="6" customFormat="1" ht="12.75">
      <c r="A6" s="183" t="s">
        <v>13</v>
      </c>
      <c r="B6" s="179" t="s">
        <v>8</v>
      </c>
      <c r="C6" s="56" t="s">
        <v>183</v>
      </c>
      <c r="D6" s="131">
        <v>15</v>
      </c>
      <c r="E6" s="49">
        <v>14</v>
      </c>
      <c r="F6" s="49">
        <v>5</v>
      </c>
      <c r="G6" s="49">
        <v>10</v>
      </c>
      <c r="H6" s="22">
        <v>11</v>
      </c>
      <c r="I6" s="22">
        <v>25</v>
      </c>
      <c r="J6" s="22">
        <v>11</v>
      </c>
      <c r="K6" s="22">
        <v>5</v>
      </c>
      <c r="L6" s="22">
        <v>25</v>
      </c>
      <c r="M6" s="22">
        <v>16</v>
      </c>
      <c r="N6" s="22">
        <v>25</v>
      </c>
      <c r="O6" s="22">
        <v>5</v>
      </c>
      <c r="P6" s="22">
        <v>18</v>
      </c>
      <c r="Q6" s="22">
        <v>14</v>
      </c>
      <c r="R6" s="22">
        <v>22</v>
      </c>
      <c r="S6" s="297">
        <f t="shared" si="0"/>
        <v>221</v>
      </c>
      <c r="T6" s="300">
        <f t="shared" si="1"/>
        <v>4150</v>
      </c>
      <c r="U6" s="279"/>
      <c r="V6" s="183" t="s">
        <v>13</v>
      </c>
      <c r="W6" s="179" t="s">
        <v>6</v>
      </c>
      <c r="X6" s="13" t="s">
        <v>184</v>
      </c>
      <c r="Y6" s="66">
        <v>6</v>
      </c>
      <c r="Z6" s="36">
        <v>7</v>
      </c>
      <c r="AA6" s="59">
        <v>7</v>
      </c>
      <c r="AB6" s="59">
        <v>12</v>
      </c>
      <c r="AC6" s="59">
        <v>6</v>
      </c>
      <c r="AD6" s="59">
        <v>6</v>
      </c>
      <c r="AE6" s="59">
        <v>12</v>
      </c>
      <c r="AF6" s="59">
        <v>5</v>
      </c>
      <c r="AG6" s="59">
        <v>7</v>
      </c>
      <c r="AH6" s="59">
        <v>10</v>
      </c>
      <c r="AI6" s="59">
        <v>7</v>
      </c>
      <c r="AJ6" s="59">
        <v>10</v>
      </c>
      <c r="AK6" s="59">
        <v>10</v>
      </c>
      <c r="AL6" s="36">
        <v>8</v>
      </c>
      <c r="AM6" s="59">
        <v>8</v>
      </c>
      <c r="AN6" s="308">
        <f t="shared" si="2"/>
        <v>121</v>
      </c>
      <c r="AO6" s="300">
        <f t="shared" si="3"/>
        <v>800</v>
      </c>
      <c r="AP6" s="279"/>
    </row>
    <row r="7" spans="1:42" s="6" customFormat="1" ht="12.75">
      <c r="A7" s="183" t="s">
        <v>15</v>
      </c>
      <c r="B7" s="179" t="s">
        <v>61</v>
      </c>
      <c r="C7" s="56" t="s">
        <v>184</v>
      </c>
      <c r="D7" s="131">
        <v>11</v>
      </c>
      <c r="E7" s="49">
        <v>5</v>
      </c>
      <c r="F7" s="49">
        <v>15</v>
      </c>
      <c r="G7" s="49">
        <v>6</v>
      </c>
      <c r="H7" s="22">
        <v>15</v>
      </c>
      <c r="I7" s="22">
        <v>5</v>
      </c>
      <c r="J7" s="22">
        <v>5</v>
      </c>
      <c r="K7" s="22">
        <v>15</v>
      </c>
      <c r="L7" s="22">
        <v>20</v>
      </c>
      <c r="M7" s="22">
        <v>13</v>
      </c>
      <c r="N7" s="22">
        <v>18</v>
      </c>
      <c r="O7" s="22">
        <v>25</v>
      </c>
      <c r="P7" s="22">
        <v>25</v>
      </c>
      <c r="Q7" s="22">
        <v>22</v>
      </c>
      <c r="R7" s="22">
        <v>20</v>
      </c>
      <c r="S7" s="297">
        <f t="shared" si="0"/>
        <v>220</v>
      </c>
      <c r="T7" s="300">
        <f t="shared" si="1"/>
        <v>4350</v>
      </c>
      <c r="U7" s="279"/>
      <c r="V7" s="191" t="s">
        <v>15</v>
      </c>
      <c r="W7" s="179" t="s">
        <v>98</v>
      </c>
      <c r="X7" s="26" t="s">
        <v>185</v>
      </c>
      <c r="Y7" s="22">
        <v>12</v>
      </c>
      <c r="Z7" s="26">
        <v>5</v>
      </c>
      <c r="AA7" s="26">
        <v>6</v>
      </c>
      <c r="AB7" s="26">
        <v>5</v>
      </c>
      <c r="AC7" s="26">
        <v>8</v>
      </c>
      <c r="AD7" s="26">
        <v>15</v>
      </c>
      <c r="AE7" s="26">
        <v>5</v>
      </c>
      <c r="AF7" s="26">
        <v>12</v>
      </c>
      <c r="AG7" s="26">
        <v>6</v>
      </c>
      <c r="AH7" s="26">
        <v>7</v>
      </c>
      <c r="AI7" s="26">
        <v>5</v>
      </c>
      <c r="AJ7" s="26">
        <v>5</v>
      </c>
      <c r="AK7" s="26">
        <v>5</v>
      </c>
      <c r="AL7" s="26">
        <v>6</v>
      </c>
      <c r="AM7" s="26">
        <v>12</v>
      </c>
      <c r="AN7" s="308">
        <f t="shared" si="2"/>
        <v>114</v>
      </c>
      <c r="AO7" s="300">
        <f t="shared" si="3"/>
        <v>950</v>
      </c>
      <c r="AP7" s="279"/>
    </row>
    <row r="8" spans="1:44" s="6" customFormat="1" ht="12.75">
      <c r="A8" s="183" t="s">
        <v>16</v>
      </c>
      <c r="B8" s="179" t="s">
        <v>37</v>
      </c>
      <c r="C8" s="56" t="s">
        <v>185</v>
      </c>
      <c r="D8" s="131">
        <v>20</v>
      </c>
      <c r="E8" s="49">
        <v>18</v>
      </c>
      <c r="F8" s="49">
        <v>20</v>
      </c>
      <c r="G8" s="49">
        <v>12</v>
      </c>
      <c r="H8" s="22">
        <v>13</v>
      </c>
      <c r="I8" s="22">
        <v>12</v>
      </c>
      <c r="J8" s="22">
        <v>22</v>
      </c>
      <c r="K8" s="22">
        <v>25</v>
      </c>
      <c r="L8" s="22">
        <v>12</v>
      </c>
      <c r="M8" s="22">
        <v>20</v>
      </c>
      <c r="N8" s="22">
        <v>14</v>
      </c>
      <c r="O8" s="22">
        <v>5</v>
      </c>
      <c r="P8" s="22">
        <v>5</v>
      </c>
      <c r="Q8" s="22">
        <v>5</v>
      </c>
      <c r="R8" s="22">
        <v>11</v>
      </c>
      <c r="S8" s="297">
        <f t="shared" si="0"/>
        <v>214</v>
      </c>
      <c r="T8" s="300">
        <f t="shared" si="1"/>
        <v>3900</v>
      </c>
      <c r="U8" s="279"/>
      <c r="V8" s="191" t="s">
        <v>16</v>
      </c>
      <c r="W8" s="179" t="s">
        <v>12</v>
      </c>
      <c r="X8" s="13" t="s">
        <v>183</v>
      </c>
      <c r="Y8" s="66">
        <v>5</v>
      </c>
      <c r="Z8" s="36">
        <v>5</v>
      </c>
      <c r="AA8" s="59">
        <v>10</v>
      </c>
      <c r="AB8" s="59">
        <v>6</v>
      </c>
      <c r="AC8" s="59">
        <v>5</v>
      </c>
      <c r="AD8" s="59">
        <v>5</v>
      </c>
      <c r="AE8" s="59">
        <v>6</v>
      </c>
      <c r="AF8" s="59">
        <v>8</v>
      </c>
      <c r="AG8" s="59">
        <v>8</v>
      </c>
      <c r="AH8" s="59">
        <v>8</v>
      </c>
      <c r="AI8" s="59">
        <v>8</v>
      </c>
      <c r="AJ8" s="59">
        <v>12</v>
      </c>
      <c r="AK8" s="59">
        <v>8</v>
      </c>
      <c r="AL8" s="36">
        <v>10</v>
      </c>
      <c r="AM8" s="59">
        <v>6</v>
      </c>
      <c r="AN8" s="308">
        <f t="shared" si="2"/>
        <v>110</v>
      </c>
      <c r="AO8" s="300">
        <f t="shared" si="3"/>
        <v>650</v>
      </c>
      <c r="AP8" s="279"/>
      <c r="AR8" s="129"/>
    </row>
    <row r="9" spans="1:44" s="6" customFormat="1" ht="12.75">
      <c r="A9" s="183" t="s">
        <v>18</v>
      </c>
      <c r="B9" s="179" t="s">
        <v>31</v>
      </c>
      <c r="C9" s="56" t="s">
        <v>186</v>
      </c>
      <c r="D9" s="131">
        <v>5</v>
      </c>
      <c r="E9" s="49">
        <v>25</v>
      </c>
      <c r="F9" s="49">
        <v>10</v>
      </c>
      <c r="G9" s="49">
        <v>7</v>
      </c>
      <c r="H9" s="22">
        <v>5</v>
      </c>
      <c r="I9" s="22">
        <v>7</v>
      </c>
      <c r="J9" s="22">
        <v>20</v>
      </c>
      <c r="K9" s="22">
        <v>14</v>
      </c>
      <c r="L9" s="22">
        <v>5</v>
      </c>
      <c r="M9" s="22">
        <v>25</v>
      </c>
      <c r="N9" s="22">
        <v>22</v>
      </c>
      <c r="O9" s="22">
        <v>15</v>
      </c>
      <c r="P9" s="22">
        <v>22</v>
      </c>
      <c r="Q9" s="22">
        <v>18</v>
      </c>
      <c r="R9" s="22">
        <v>13</v>
      </c>
      <c r="S9" s="297">
        <f t="shared" si="0"/>
        <v>213</v>
      </c>
      <c r="T9" s="300">
        <f t="shared" si="1"/>
        <v>4100</v>
      </c>
      <c r="U9" s="279"/>
      <c r="V9" s="185" t="s">
        <v>18</v>
      </c>
      <c r="W9" s="181" t="s">
        <v>5</v>
      </c>
      <c r="X9" s="209" t="s">
        <v>136</v>
      </c>
      <c r="Y9" s="210">
        <v>15</v>
      </c>
      <c r="Z9" s="263">
        <v>12</v>
      </c>
      <c r="AA9" s="209">
        <v>5</v>
      </c>
      <c r="AB9" s="209">
        <v>8</v>
      </c>
      <c r="AC9" s="209">
        <v>7</v>
      </c>
      <c r="AD9" s="209">
        <v>5</v>
      </c>
      <c r="AE9" s="209">
        <v>5</v>
      </c>
      <c r="AF9" s="209">
        <v>5</v>
      </c>
      <c r="AG9" s="209">
        <v>12</v>
      </c>
      <c r="AH9" s="209">
        <v>6</v>
      </c>
      <c r="AI9" s="209">
        <v>5</v>
      </c>
      <c r="AJ9" s="209">
        <v>5</v>
      </c>
      <c r="AK9" s="209">
        <v>7</v>
      </c>
      <c r="AL9" s="263">
        <v>5</v>
      </c>
      <c r="AM9" s="209">
        <v>7</v>
      </c>
      <c r="AN9" s="307">
        <f t="shared" si="2"/>
        <v>109</v>
      </c>
      <c r="AO9" s="301">
        <f t="shared" si="3"/>
        <v>750</v>
      </c>
      <c r="AP9" s="279"/>
      <c r="AR9" s="129"/>
    </row>
    <row r="10" spans="1:44" s="6" customFormat="1" ht="12.75">
      <c r="A10" s="183" t="s">
        <v>20</v>
      </c>
      <c r="B10" s="179" t="s">
        <v>39</v>
      </c>
      <c r="C10" s="56" t="s">
        <v>184</v>
      </c>
      <c r="D10" s="131">
        <v>9</v>
      </c>
      <c r="E10" s="49">
        <v>10</v>
      </c>
      <c r="F10" s="49">
        <v>14</v>
      </c>
      <c r="G10" s="49">
        <v>20</v>
      </c>
      <c r="H10" s="22">
        <v>5</v>
      </c>
      <c r="I10" s="22">
        <v>11</v>
      </c>
      <c r="J10" s="22">
        <v>12</v>
      </c>
      <c r="K10" s="22">
        <v>13</v>
      </c>
      <c r="L10" s="22">
        <v>22</v>
      </c>
      <c r="M10" s="22">
        <v>14</v>
      </c>
      <c r="N10" s="22">
        <v>9</v>
      </c>
      <c r="O10" s="22">
        <v>14</v>
      </c>
      <c r="P10" s="22">
        <v>12</v>
      </c>
      <c r="Q10" s="22">
        <v>12</v>
      </c>
      <c r="R10" s="22">
        <v>9</v>
      </c>
      <c r="S10" s="297">
        <f t="shared" si="0"/>
        <v>186</v>
      </c>
      <c r="T10" s="300">
        <f t="shared" si="1"/>
        <v>2200</v>
      </c>
      <c r="U10" s="279"/>
      <c r="V10" s="183" t="s">
        <v>20</v>
      </c>
      <c r="W10" s="179" t="s">
        <v>44</v>
      </c>
      <c r="X10" s="13" t="s">
        <v>186</v>
      </c>
      <c r="Y10" s="66">
        <v>5</v>
      </c>
      <c r="Z10" s="36">
        <v>5</v>
      </c>
      <c r="AA10" s="59">
        <v>5</v>
      </c>
      <c r="AB10" s="59">
        <v>10</v>
      </c>
      <c r="AC10" s="59">
        <v>5</v>
      </c>
      <c r="AD10" s="59">
        <v>10</v>
      </c>
      <c r="AE10" s="59">
        <v>5</v>
      </c>
      <c r="AF10" s="59">
        <v>5</v>
      </c>
      <c r="AG10" s="59">
        <v>15</v>
      </c>
      <c r="AH10" s="59">
        <v>5</v>
      </c>
      <c r="AI10" s="59">
        <v>5</v>
      </c>
      <c r="AJ10" s="59">
        <v>6</v>
      </c>
      <c r="AK10" s="59">
        <v>12</v>
      </c>
      <c r="AL10" s="36">
        <v>5</v>
      </c>
      <c r="AM10" s="59">
        <v>5</v>
      </c>
      <c r="AN10" s="308">
        <f t="shared" si="2"/>
        <v>103</v>
      </c>
      <c r="AO10" s="300">
        <f t="shared" si="3"/>
        <v>700</v>
      </c>
      <c r="AP10" s="279"/>
      <c r="AR10" s="129"/>
    </row>
    <row r="11" spans="1:44" s="6" customFormat="1" ht="13.5" thickBot="1">
      <c r="A11" s="183" t="s">
        <v>22</v>
      </c>
      <c r="B11" s="179" t="s">
        <v>99</v>
      </c>
      <c r="C11" s="56" t="s">
        <v>136</v>
      </c>
      <c r="D11" s="131">
        <v>6</v>
      </c>
      <c r="E11" s="49">
        <v>12</v>
      </c>
      <c r="F11" s="49">
        <v>22</v>
      </c>
      <c r="G11" s="49">
        <v>5</v>
      </c>
      <c r="H11" s="22">
        <v>16</v>
      </c>
      <c r="I11" s="22">
        <v>5</v>
      </c>
      <c r="J11" s="22">
        <v>18</v>
      </c>
      <c r="K11" s="22">
        <v>12</v>
      </c>
      <c r="L11" s="22">
        <v>16</v>
      </c>
      <c r="M11" s="22">
        <v>12</v>
      </c>
      <c r="N11" s="22">
        <v>6</v>
      </c>
      <c r="O11" s="22">
        <v>22</v>
      </c>
      <c r="P11" s="22">
        <v>5</v>
      </c>
      <c r="Q11" s="22">
        <v>16</v>
      </c>
      <c r="R11" s="22">
        <v>10</v>
      </c>
      <c r="S11" s="297">
        <f t="shared" si="0"/>
        <v>183</v>
      </c>
      <c r="T11" s="300">
        <f t="shared" si="1"/>
        <v>2800</v>
      </c>
      <c r="U11" s="279"/>
      <c r="V11" s="187" t="s">
        <v>22</v>
      </c>
      <c r="W11" s="188" t="s">
        <v>116</v>
      </c>
      <c r="X11" s="35" t="s">
        <v>186</v>
      </c>
      <c r="Y11" s="200">
        <v>5</v>
      </c>
      <c r="Z11" s="201">
        <v>6</v>
      </c>
      <c r="AA11" s="202">
        <v>8</v>
      </c>
      <c r="AB11" s="202">
        <v>5</v>
      </c>
      <c r="AC11" s="202">
        <v>5</v>
      </c>
      <c r="AD11" s="202">
        <v>7</v>
      </c>
      <c r="AE11" s="202">
        <v>7</v>
      </c>
      <c r="AF11" s="202">
        <v>10</v>
      </c>
      <c r="AG11" s="202">
        <v>5</v>
      </c>
      <c r="AH11" s="202">
        <v>5</v>
      </c>
      <c r="AI11" s="202">
        <v>6</v>
      </c>
      <c r="AJ11" s="202">
        <v>7</v>
      </c>
      <c r="AK11" s="202">
        <v>6</v>
      </c>
      <c r="AL11" s="201">
        <v>5</v>
      </c>
      <c r="AM11" s="202">
        <v>5</v>
      </c>
      <c r="AN11" s="309">
        <f t="shared" si="2"/>
        <v>92</v>
      </c>
      <c r="AO11" s="302">
        <f t="shared" si="3"/>
        <v>150</v>
      </c>
      <c r="AP11" s="279"/>
      <c r="AR11" s="129"/>
    </row>
    <row r="12" spans="1:44" s="6" customFormat="1" ht="12.75">
      <c r="A12" s="183" t="s">
        <v>24</v>
      </c>
      <c r="B12" s="179" t="s">
        <v>137</v>
      </c>
      <c r="C12" s="56" t="s">
        <v>184</v>
      </c>
      <c r="D12" s="131">
        <v>10</v>
      </c>
      <c r="E12" s="49">
        <v>22</v>
      </c>
      <c r="F12" s="49">
        <v>5</v>
      </c>
      <c r="G12" s="49">
        <v>5</v>
      </c>
      <c r="H12" s="22">
        <v>20</v>
      </c>
      <c r="I12" s="22">
        <v>5</v>
      </c>
      <c r="J12" s="22">
        <v>15</v>
      </c>
      <c r="K12" s="22">
        <v>11</v>
      </c>
      <c r="L12" s="22">
        <v>6</v>
      </c>
      <c r="M12" s="22">
        <v>15</v>
      </c>
      <c r="N12" s="22">
        <v>16</v>
      </c>
      <c r="O12" s="22">
        <v>6</v>
      </c>
      <c r="P12" s="22">
        <v>11</v>
      </c>
      <c r="Q12" s="22">
        <v>5</v>
      </c>
      <c r="R12" s="22">
        <v>16</v>
      </c>
      <c r="S12" s="297">
        <f t="shared" si="0"/>
        <v>168</v>
      </c>
      <c r="T12" s="300">
        <f t="shared" si="1"/>
        <v>2300</v>
      </c>
      <c r="U12" s="279"/>
      <c r="V12" s="45"/>
      <c r="AP12" s="58"/>
      <c r="AR12" s="129"/>
    </row>
    <row r="13" spans="1:44" s="6" customFormat="1" ht="12.75">
      <c r="A13" s="183" t="s">
        <v>26</v>
      </c>
      <c r="B13" s="179" t="s">
        <v>146</v>
      </c>
      <c r="C13" s="56" t="s">
        <v>136</v>
      </c>
      <c r="D13" s="131">
        <v>14</v>
      </c>
      <c r="E13" s="49">
        <v>13</v>
      </c>
      <c r="F13" s="49">
        <v>13</v>
      </c>
      <c r="G13" s="49">
        <v>5</v>
      </c>
      <c r="H13" s="22">
        <v>14</v>
      </c>
      <c r="I13" s="22">
        <v>14</v>
      </c>
      <c r="J13" s="22">
        <v>8</v>
      </c>
      <c r="K13" s="22">
        <v>16</v>
      </c>
      <c r="L13" s="22">
        <v>13</v>
      </c>
      <c r="M13" s="22">
        <v>5</v>
      </c>
      <c r="N13" s="22">
        <v>12</v>
      </c>
      <c r="O13" s="22">
        <v>5</v>
      </c>
      <c r="P13" s="22">
        <v>7</v>
      </c>
      <c r="Q13" s="22">
        <v>13</v>
      </c>
      <c r="R13" s="22">
        <v>15</v>
      </c>
      <c r="S13" s="297">
        <f t="shared" si="0"/>
        <v>167</v>
      </c>
      <c r="T13" s="300">
        <f t="shared" si="1"/>
        <v>1850</v>
      </c>
      <c r="U13" s="279"/>
      <c r="AO13" s="285"/>
      <c r="AP13" s="7"/>
      <c r="AR13" s="129"/>
    </row>
    <row r="14" spans="1:44" s="6" customFormat="1" ht="12.75">
      <c r="A14" s="185" t="s">
        <v>27</v>
      </c>
      <c r="B14" s="181" t="s">
        <v>5</v>
      </c>
      <c r="C14" s="196" t="s">
        <v>136</v>
      </c>
      <c r="D14" s="197">
        <v>5</v>
      </c>
      <c r="E14" s="198">
        <v>6</v>
      </c>
      <c r="F14" s="198">
        <v>16</v>
      </c>
      <c r="G14" s="198">
        <v>8</v>
      </c>
      <c r="H14" s="199">
        <v>5</v>
      </c>
      <c r="I14" s="199">
        <v>16</v>
      </c>
      <c r="J14" s="199">
        <v>10</v>
      </c>
      <c r="K14" s="199">
        <v>5</v>
      </c>
      <c r="L14" s="199">
        <v>5</v>
      </c>
      <c r="M14" s="199">
        <v>11</v>
      </c>
      <c r="N14" s="199">
        <v>7</v>
      </c>
      <c r="O14" s="199">
        <v>13</v>
      </c>
      <c r="P14" s="199">
        <v>8</v>
      </c>
      <c r="Q14" s="199">
        <v>11</v>
      </c>
      <c r="R14" s="199">
        <v>5</v>
      </c>
      <c r="S14" s="298">
        <f t="shared" si="0"/>
        <v>131</v>
      </c>
      <c r="T14" s="301">
        <f t="shared" si="1"/>
        <v>850</v>
      </c>
      <c r="U14" s="279"/>
      <c r="AO14" s="285"/>
      <c r="AP14" s="7"/>
      <c r="AR14" s="129"/>
    </row>
    <row r="15" spans="1:44" s="6" customFormat="1" ht="12.75">
      <c r="A15" s="191" t="s">
        <v>30</v>
      </c>
      <c r="B15" s="179" t="s">
        <v>6</v>
      </c>
      <c r="C15" s="56" t="s">
        <v>184</v>
      </c>
      <c r="D15" s="131">
        <v>5</v>
      </c>
      <c r="E15" s="49">
        <v>8</v>
      </c>
      <c r="F15" s="49">
        <v>7</v>
      </c>
      <c r="G15" s="49">
        <v>9</v>
      </c>
      <c r="H15" s="22">
        <v>22</v>
      </c>
      <c r="I15" s="22">
        <v>15</v>
      </c>
      <c r="J15" s="22">
        <v>14</v>
      </c>
      <c r="K15" s="22">
        <v>5</v>
      </c>
      <c r="L15" s="22">
        <v>5</v>
      </c>
      <c r="M15" s="22">
        <v>5</v>
      </c>
      <c r="N15" s="22">
        <v>5</v>
      </c>
      <c r="O15" s="22">
        <v>10</v>
      </c>
      <c r="P15" s="22">
        <v>9</v>
      </c>
      <c r="Q15" s="22">
        <v>5</v>
      </c>
      <c r="R15" s="22">
        <v>5</v>
      </c>
      <c r="S15" s="297">
        <f t="shared" si="0"/>
        <v>129</v>
      </c>
      <c r="T15" s="300">
        <f t="shared" si="1"/>
        <v>1050</v>
      </c>
      <c r="U15" s="279"/>
      <c r="AO15" s="285"/>
      <c r="AR15" s="129"/>
    </row>
    <row r="16" spans="1:44" s="6" customFormat="1" ht="12.75">
      <c r="A16" s="191" t="s">
        <v>32</v>
      </c>
      <c r="B16" s="179" t="s">
        <v>25</v>
      </c>
      <c r="C16" s="56" t="s">
        <v>183</v>
      </c>
      <c r="D16" s="131">
        <v>5</v>
      </c>
      <c r="E16" s="49">
        <v>5</v>
      </c>
      <c r="F16" s="49">
        <v>5</v>
      </c>
      <c r="G16" s="49">
        <v>15</v>
      </c>
      <c r="H16" s="22">
        <v>5</v>
      </c>
      <c r="I16" s="22">
        <v>18</v>
      </c>
      <c r="J16" s="22">
        <v>13</v>
      </c>
      <c r="K16" s="22">
        <v>5</v>
      </c>
      <c r="L16" s="22">
        <v>5</v>
      </c>
      <c r="M16" s="22">
        <v>5</v>
      </c>
      <c r="N16" s="22">
        <v>0</v>
      </c>
      <c r="O16" s="22">
        <v>5</v>
      </c>
      <c r="P16" s="22">
        <v>15</v>
      </c>
      <c r="Q16" s="22">
        <v>9</v>
      </c>
      <c r="R16" s="22">
        <v>18</v>
      </c>
      <c r="S16" s="297">
        <f t="shared" si="0"/>
        <v>128</v>
      </c>
      <c r="T16" s="300">
        <f t="shared" si="1"/>
        <v>1450</v>
      </c>
      <c r="U16" s="279"/>
      <c r="AO16" s="286"/>
      <c r="AP16" s="37"/>
      <c r="AR16" s="129"/>
    </row>
    <row r="17" spans="1:44" s="6" customFormat="1" ht="12.75">
      <c r="A17" s="86" t="s">
        <v>34</v>
      </c>
      <c r="B17" s="179" t="s">
        <v>144</v>
      </c>
      <c r="C17" s="56" t="s">
        <v>184</v>
      </c>
      <c r="D17" s="131">
        <v>18</v>
      </c>
      <c r="E17" s="49">
        <v>11</v>
      </c>
      <c r="F17" s="49">
        <v>5</v>
      </c>
      <c r="G17" s="49">
        <v>11</v>
      </c>
      <c r="H17" s="22">
        <v>8</v>
      </c>
      <c r="I17" s="22">
        <v>8</v>
      </c>
      <c r="J17" s="22">
        <v>5</v>
      </c>
      <c r="K17" s="22">
        <v>5</v>
      </c>
      <c r="L17" s="22">
        <v>10</v>
      </c>
      <c r="M17" s="22">
        <v>6</v>
      </c>
      <c r="N17" s="22">
        <v>5</v>
      </c>
      <c r="O17" s="22">
        <v>12</v>
      </c>
      <c r="P17" s="22">
        <v>5</v>
      </c>
      <c r="Q17" s="22">
        <v>6</v>
      </c>
      <c r="R17" s="22">
        <v>8</v>
      </c>
      <c r="S17" s="297">
        <f t="shared" si="0"/>
        <v>123</v>
      </c>
      <c r="T17" s="300">
        <f t="shared" si="1"/>
        <v>600</v>
      </c>
      <c r="U17" s="279"/>
      <c r="AP17" s="37"/>
      <c r="AR17" s="129"/>
    </row>
    <row r="18" spans="1:44" s="6" customFormat="1" ht="12.75">
      <c r="A18" s="86" t="s">
        <v>35</v>
      </c>
      <c r="B18" s="179" t="s">
        <v>115</v>
      </c>
      <c r="C18" s="56" t="s">
        <v>136</v>
      </c>
      <c r="D18" s="131">
        <v>5</v>
      </c>
      <c r="E18" s="49">
        <v>9</v>
      </c>
      <c r="F18" s="49">
        <v>5</v>
      </c>
      <c r="G18" s="49">
        <v>14</v>
      </c>
      <c r="H18" s="22">
        <v>5</v>
      </c>
      <c r="I18" s="22">
        <v>5</v>
      </c>
      <c r="J18" s="22">
        <v>9</v>
      </c>
      <c r="K18" s="22">
        <v>20</v>
      </c>
      <c r="L18" s="22">
        <v>8</v>
      </c>
      <c r="M18" s="22">
        <v>10</v>
      </c>
      <c r="N18" s="22">
        <v>5</v>
      </c>
      <c r="O18" s="22">
        <v>8</v>
      </c>
      <c r="P18" s="22">
        <v>13</v>
      </c>
      <c r="Q18" s="22">
        <v>5</v>
      </c>
      <c r="R18" s="22">
        <v>0</v>
      </c>
      <c r="S18" s="297">
        <f t="shared" si="0"/>
        <v>121</v>
      </c>
      <c r="T18" s="300">
        <f t="shared" si="1"/>
        <v>850</v>
      </c>
      <c r="U18" s="279"/>
      <c r="AP18" s="37"/>
      <c r="AR18" s="129"/>
    </row>
    <row r="19" spans="1:44" s="6" customFormat="1" ht="12.75">
      <c r="A19" s="86" t="s">
        <v>42</v>
      </c>
      <c r="B19" s="179" t="s">
        <v>145</v>
      </c>
      <c r="C19" s="56" t="s">
        <v>186</v>
      </c>
      <c r="D19" s="131">
        <v>7</v>
      </c>
      <c r="E19" s="49">
        <v>5</v>
      </c>
      <c r="F19" s="49">
        <v>11</v>
      </c>
      <c r="G19" s="49">
        <v>13</v>
      </c>
      <c r="H19" s="22">
        <v>5</v>
      </c>
      <c r="I19" s="22">
        <v>5</v>
      </c>
      <c r="J19" s="22">
        <v>5</v>
      </c>
      <c r="K19" s="22">
        <v>5</v>
      </c>
      <c r="L19" s="22">
        <v>11</v>
      </c>
      <c r="M19" s="22">
        <v>9</v>
      </c>
      <c r="N19" s="22">
        <v>5</v>
      </c>
      <c r="O19" s="22">
        <v>18</v>
      </c>
      <c r="P19" s="22">
        <v>5</v>
      </c>
      <c r="Q19" s="22">
        <v>10</v>
      </c>
      <c r="R19" s="22">
        <v>6</v>
      </c>
      <c r="S19" s="297">
        <f t="shared" si="0"/>
        <v>120</v>
      </c>
      <c r="T19" s="300">
        <f t="shared" si="1"/>
        <v>650</v>
      </c>
      <c r="U19" s="279"/>
      <c r="AO19" s="286"/>
      <c r="AP19" s="37"/>
      <c r="AR19" s="129"/>
    </row>
    <row r="20" spans="1:44" s="6" customFormat="1" ht="12.75">
      <c r="A20" s="183" t="s">
        <v>43</v>
      </c>
      <c r="B20" s="179" t="s">
        <v>116</v>
      </c>
      <c r="C20" s="56" t="s">
        <v>186</v>
      </c>
      <c r="D20" s="131">
        <v>13</v>
      </c>
      <c r="E20" s="49">
        <v>15</v>
      </c>
      <c r="F20" s="49">
        <v>9</v>
      </c>
      <c r="G20" s="49">
        <v>5</v>
      </c>
      <c r="H20" s="22">
        <v>18</v>
      </c>
      <c r="I20" s="22">
        <v>5</v>
      </c>
      <c r="J20" s="22">
        <v>5</v>
      </c>
      <c r="K20" s="22">
        <v>6</v>
      </c>
      <c r="L20" s="22">
        <v>7</v>
      </c>
      <c r="M20" s="22">
        <v>5</v>
      </c>
      <c r="N20" s="22">
        <v>8</v>
      </c>
      <c r="O20" s="22">
        <v>7</v>
      </c>
      <c r="P20" s="22">
        <v>5</v>
      </c>
      <c r="Q20" s="22">
        <v>5</v>
      </c>
      <c r="R20" s="22">
        <v>5</v>
      </c>
      <c r="S20" s="297">
        <f t="shared" si="0"/>
        <v>118</v>
      </c>
      <c r="T20" s="300">
        <f t="shared" si="1"/>
        <v>800</v>
      </c>
      <c r="U20" s="279"/>
      <c r="AP20" s="37"/>
      <c r="AR20" s="129"/>
    </row>
    <row r="21" spans="1:44" s="6" customFormat="1" ht="12.75">
      <c r="A21" s="86" t="s">
        <v>51</v>
      </c>
      <c r="B21" s="179" t="s">
        <v>135</v>
      </c>
      <c r="C21" s="56" t="s">
        <v>185</v>
      </c>
      <c r="D21" s="131">
        <v>5</v>
      </c>
      <c r="E21" s="49">
        <v>5</v>
      </c>
      <c r="F21" s="49">
        <v>5</v>
      </c>
      <c r="G21" s="49">
        <v>5</v>
      </c>
      <c r="H21" s="22">
        <v>10</v>
      </c>
      <c r="I21" s="22">
        <v>10</v>
      </c>
      <c r="J21" s="22">
        <v>7</v>
      </c>
      <c r="K21" s="22">
        <v>7</v>
      </c>
      <c r="L21" s="22">
        <v>5</v>
      </c>
      <c r="M21" s="22">
        <v>8</v>
      </c>
      <c r="N21" s="22">
        <v>5</v>
      </c>
      <c r="O21" s="22">
        <v>11</v>
      </c>
      <c r="P21" s="22">
        <v>14</v>
      </c>
      <c r="Q21" s="22">
        <v>5</v>
      </c>
      <c r="R21" s="22">
        <v>14</v>
      </c>
      <c r="S21" s="297">
        <f t="shared" si="0"/>
        <v>116</v>
      </c>
      <c r="T21" s="300">
        <f t="shared" si="1"/>
        <v>450</v>
      </c>
      <c r="U21" s="279"/>
      <c r="AO21" s="285"/>
      <c r="AP21" s="7"/>
      <c r="AR21" s="129"/>
    </row>
    <row r="22" spans="1:44" s="6" customFormat="1" ht="12.75">
      <c r="A22" s="86" t="s">
        <v>50</v>
      </c>
      <c r="B22" s="179" t="s">
        <v>23</v>
      </c>
      <c r="C22" s="56" t="s">
        <v>136</v>
      </c>
      <c r="D22" s="131">
        <v>12</v>
      </c>
      <c r="E22" s="49">
        <v>5</v>
      </c>
      <c r="F22" s="49">
        <v>8</v>
      </c>
      <c r="G22" s="49">
        <v>16</v>
      </c>
      <c r="H22" s="22">
        <v>6</v>
      </c>
      <c r="I22" s="22">
        <v>5</v>
      </c>
      <c r="J22" s="22">
        <v>5</v>
      </c>
      <c r="K22" s="22">
        <v>9</v>
      </c>
      <c r="L22" s="22">
        <v>5</v>
      </c>
      <c r="M22" s="22">
        <v>5</v>
      </c>
      <c r="N22" s="22">
        <v>5</v>
      </c>
      <c r="O22" s="22">
        <v>5</v>
      </c>
      <c r="P22" s="22">
        <v>6</v>
      </c>
      <c r="Q22" s="22">
        <v>7</v>
      </c>
      <c r="R22" s="22">
        <v>5</v>
      </c>
      <c r="S22" s="297">
        <f t="shared" si="0"/>
        <v>104</v>
      </c>
      <c r="T22" s="300">
        <f t="shared" si="1"/>
        <v>400</v>
      </c>
      <c r="U22" s="279"/>
      <c r="AO22" s="285"/>
      <c r="AP22" s="7"/>
      <c r="AR22" s="129"/>
    </row>
    <row r="23" spans="1:42" s="6" customFormat="1" ht="12.75">
      <c r="A23" s="86" t="s">
        <v>38</v>
      </c>
      <c r="B23" s="179" t="s">
        <v>44</v>
      </c>
      <c r="C23" s="56" t="s">
        <v>186</v>
      </c>
      <c r="D23" s="131">
        <v>5</v>
      </c>
      <c r="E23" s="49">
        <v>7</v>
      </c>
      <c r="F23" s="49">
        <v>12</v>
      </c>
      <c r="G23" s="49">
        <v>5</v>
      </c>
      <c r="H23" s="22">
        <v>7</v>
      </c>
      <c r="I23" s="22">
        <v>6</v>
      </c>
      <c r="J23" s="22">
        <v>5</v>
      </c>
      <c r="K23" s="22">
        <v>5</v>
      </c>
      <c r="L23" s="22">
        <v>14</v>
      </c>
      <c r="M23" s="22">
        <v>5</v>
      </c>
      <c r="N23" s="22">
        <v>5</v>
      </c>
      <c r="O23" s="22">
        <v>9</v>
      </c>
      <c r="P23" s="22">
        <v>5</v>
      </c>
      <c r="Q23" s="22">
        <v>8</v>
      </c>
      <c r="R23" s="22">
        <v>5</v>
      </c>
      <c r="S23" s="297">
        <f t="shared" si="0"/>
        <v>103</v>
      </c>
      <c r="T23" s="300">
        <f t="shared" si="1"/>
        <v>300</v>
      </c>
      <c r="U23" s="279"/>
      <c r="AA23" s="48"/>
      <c r="AN23" s="7"/>
      <c r="AO23" s="285"/>
      <c r="AP23" s="7"/>
    </row>
    <row r="24" spans="1:42" s="6" customFormat="1" ht="12.75">
      <c r="A24" s="86" t="s">
        <v>47</v>
      </c>
      <c r="B24" s="179" t="s">
        <v>40</v>
      </c>
      <c r="C24" s="56" t="s">
        <v>136</v>
      </c>
      <c r="D24" s="131">
        <v>8</v>
      </c>
      <c r="E24" s="49">
        <v>5</v>
      </c>
      <c r="F24" s="49">
        <v>5</v>
      </c>
      <c r="G24" s="49">
        <v>5</v>
      </c>
      <c r="H24" s="22">
        <v>5</v>
      </c>
      <c r="I24" s="22">
        <v>9</v>
      </c>
      <c r="J24" s="22">
        <v>6</v>
      </c>
      <c r="K24" s="22">
        <v>10</v>
      </c>
      <c r="L24" s="22">
        <v>5</v>
      </c>
      <c r="M24" s="22">
        <v>5</v>
      </c>
      <c r="N24" s="22">
        <v>15</v>
      </c>
      <c r="O24" s="22">
        <v>5</v>
      </c>
      <c r="P24" s="22">
        <v>5</v>
      </c>
      <c r="Q24" s="22">
        <v>5</v>
      </c>
      <c r="R24" s="22">
        <v>5</v>
      </c>
      <c r="S24" s="297">
        <f t="shared" si="0"/>
        <v>98</v>
      </c>
      <c r="T24" s="300">
        <f t="shared" si="1"/>
        <v>250</v>
      </c>
      <c r="U24" s="279"/>
      <c r="V24" s="43"/>
      <c r="W24" s="47"/>
      <c r="X24" s="48"/>
      <c r="Y24" s="48"/>
      <c r="Z24" s="48"/>
      <c r="AA24" s="48"/>
      <c r="AN24" s="7"/>
      <c r="AO24" s="285"/>
      <c r="AP24" s="7"/>
    </row>
    <row r="25" spans="1:42" s="6" customFormat="1" ht="12.75">
      <c r="A25" s="183" t="s">
        <v>52</v>
      </c>
      <c r="B25" s="179" t="s">
        <v>107</v>
      </c>
      <c r="C25" s="56" t="s">
        <v>185</v>
      </c>
      <c r="D25" s="131">
        <v>5</v>
      </c>
      <c r="E25" s="49">
        <v>5</v>
      </c>
      <c r="F25" s="49">
        <v>6</v>
      </c>
      <c r="G25" s="49">
        <v>5</v>
      </c>
      <c r="H25" s="22">
        <v>9</v>
      </c>
      <c r="I25" s="22">
        <v>5</v>
      </c>
      <c r="J25" s="22">
        <v>5</v>
      </c>
      <c r="K25" s="22">
        <v>5</v>
      </c>
      <c r="L25" s="22">
        <v>5</v>
      </c>
      <c r="M25" s="22">
        <v>5</v>
      </c>
      <c r="N25" s="22">
        <v>11</v>
      </c>
      <c r="O25" s="22">
        <v>5</v>
      </c>
      <c r="P25" s="22">
        <v>5</v>
      </c>
      <c r="Q25" s="22">
        <v>5</v>
      </c>
      <c r="R25" s="22">
        <v>7</v>
      </c>
      <c r="S25" s="297">
        <f t="shared" si="0"/>
        <v>88</v>
      </c>
      <c r="T25" s="300">
        <f t="shared" si="1"/>
        <v>50</v>
      </c>
      <c r="U25" s="279"/>
      <c r="V25" s="43"/>
      <c r="W25" s="47"/>
      <c r="X25" s="48"/>
      <c r="Y25" s="48"/>
      <c r="Z25" s="48"/>
      <c r="AA25" s="48"/>
      <c r="AN25" s="7"/>
      <c r="AO25" s="285"/>
      <c r="AP25" s="7"/>
    </row>
    <row r="26" spans="1:42" s="6" customFormat="1" ht="13.5" thickBot="1">
      <c r="A26" s="187" t="s">
        <v>57</v>
      </c>
      <c r="B26" s="188" t="s">
        <v>100</v>
      </c>
      <c r="C26" s="57" t="s">
        <v>184</v>
      </c>
      <c r="D26" s="133">
        <v>5</v>
      </c>
      <c r="E26" s="51">
        <v>5</v>
      </c>
      <c r="F26" s="51">
        <v>5</v>
      </c>
      <c r="G26" s="51">
        <v>0</v>
      </c>
      <c r="H26" s="134">
        <v>5</v>
      </c>
      <c r="I26" s="134">
        <v>5</v>
      </c>
      <c r="J26" s="134">
        <v>5</v>
      </c>
      <c r="K26" s="134">
        <v>8</v>
      </c>
      <c r="L26" s="134">
        <v>5</v>
      </c>
      <c r="M26" s="134">
        <v>5</v>
      </c>
      <c r="N26" s="134">
        <v>0</v>
      </c>
      <c r="O26" s="134">
        <v>5</v>
      </c>
      <c r="P26" s="134">
        <v>10</v>
      </c>
      <c r="Q26" s="134">
        <v>5</v>
      </c>
      <c r="R26" s="134">
        <v>5</v>
      </c>
      <c r="S26" s="299">
        <f t="shared" si="0"/>
        <v>73</v>
      </c>
      <c r="T26" s="302">
        <f t="shared" si="1"/>
        <v>0</v>
      </c>
      <c r="U26" s="279"/>
      <c r="AN26" s="7"/>
      <c r="AO26" s="285"/>
      <c r="AP26" s="7"/>
    </row>
    <row r="27" ht="13.5" thickBot="1">
      <c r="U27" s="138"/>
    </row>
    <row r="28" spans="1:21" ht="18.75" thickBot="1">
      <c r="A28" s="621" t="s">
        <v>187</v>
      </c>
      <c r="B28" s="622"/>
      <c r="C28" s="622"/>
      <c r="D28" s="622"/>
      <c r="E28" s="622"/>
      <c r="F28" s="622"/>
      <c r="G28" s="623"/>
      <c r="H28" s="624"/>
      <c r="U28" s="138"/>
    </row>
    <row r="29" spans="1:21" ht="71.25" thickBot="1">
      <c r="A29" s="625" t="s">
        <v>461</v>
      </c>
      <c r="B29" s="626"/>
      <c r="C29" s="18" t="s">
        <v>45</v>
      </c>
      <c r="D29" s="19" t="s">
        <v>151</v>
      </c>
      <c r="E29" s="19" t="s">
        <v>152</v>
      </c>
      <c r="F29" s="68" t="s">
        <v>154</v>
      </c>
      <c r="G29" s="19" t="s">
        <v>161</v>
      </c>
      <c r="H29" s="20" t="s">
        <v>41</v>
      </c>
      <c r="U29" s="138"/>
    </row>
    <row r="30" spans="1:21" ht="12.75">
      <c r="A30" s="204" t="s">
        <v>4</v>
      </c>
      <c r="B30" s="208" t="s">
        <v>29</v>
      </c>
      <c r="C30" s="205" t="s">
        <v>136</v>
      </c>
      <c r="D30" s="206">
        <v>3</v>
      </c>
      <c r="E30" s="205">
        <v>2</v>
      </c>
      <c r="F30" s="205">
        <v>3</v>
      </c>
      <c r="G30" s="205">
        <v>3</v>
      </c>
      <c r="H30" s="207">
        <f>SUM(D30:G30)</f>
        <v>11</v>
      </c>
      <c r="U30" s="138"/>
    </row>
    <row r="31" spans="1:21" ht="12.75">
      <c r="A31" s="185" t="s">
        <v>7</v>
      </c>
      <c r="B31" s="181" t="s">
        <v>5</v>
      </c>
      <c r="C31" s="209" t="s">
        <v>136</v>
      </c>
      <c r="D31" s="210">
        <v>2</v>
      </c>
      <c r="E31" s="209">
        <v>3</v>
      </c>
      <c r="F31" s="209">
        <v>1</v>
      </c>
      <c r="G31" s="209">
        <v>1</v>
      </c>
      <c r="H31" s="211">
        <f>SUM(D31:G31)</f>
        <v>7</v>
      </c>
      <c r="U31" s="138"/>
    </row>
    <row r="32" spans="1:21" ht="12.75">
      <c r="A32" s="183" t="s">
        <v>10</v>
      </c>
      <c r="B32" s="179" t="s">
        <v>14</v>
      </c>
      <c r="C32" s="26" t="s">
        <v>184</v>
      </c>
      <c r="D32" s="22">
        <v>0</v>
      </c>
      <c r="E32" s="26">
        <v>1</v>
      </c>
      <c r="F32" s="26">
        <v>2</v>
      </c>
      <c r="G32" s="26">
        <v>2</v>
      </c>
      <c r="H32" s="145">
        <f>SUM(D32:G32)</f>
        <v>5</v>
      </c>
      <c r="U32" s="138"/>
    </row>
    <row r="33" spans="1:21" ht="13.5" thickBot="1">
      <c r="A33" s="187" t="s">
        <v>13</v>
      </c>
      <c r="B33" s="188" t="s">
        <v>115</v>
      </c>
      <c r="C33" s="29" t="s">
        <v>136</v>
      </c>
      <c r="D33" s="134">
        <v>1</v>
      </c>
      <c r="E33" s="29">
        <v>0</v>
      </c>
      <c r="F33" s="29">
        <v>0</v>
      </c>
      <c r="G33" s="29">
        <v>0</v>
      </c>
      <c r="H33" s="67">
        <f>SUM(D33:G33)</f>
        <v>1</v>
      </c>
      <c r="U33" s="138"/>
    </row>
    <row r="34" ht="12.75">
      <c r="U34" s="138"/>
    </row>
    <row r="35" ht="12.75">
      <c r="U35" s="138"/>
    </row>
    <row r="36" ht="12.75">
      <c r="U36" s="138"/>
    </row>
    <row r="37" ht="12.75">
      <c r="U37" s="138"/>
    </row>
    <row r="38" ht="12.75">
      <c r="U38" s="138"/>
    </row>
    <row r="39" ht="12.75">
      <c r="U39" s="138"/>
    </row>
    <row r="40" ht="12.75">
      <c r="U40" s="138"/>
    </row>
    <row r="41" ht="12.75">
      <c r="U41" s="138"/>
    </row>
    <row r="42" ht="12.75">
      <c r="U42" s="138"/>
    </row>
    <row r="43" spans="3:5" ht="12.75">
      <c r="C43" s="3"/>
      <c r="D43" s="3"/>
      <c r="E43" s="3"/>
    </row>
    <row r="44" spans="3:22" ht="12.75">
      <c r="C44" s="3"/>
      <c r="D44" s="3"/>
      <c r="E44" s="3"/>
      <c r="V44" s="152"/>
    </row>
    <row r="45" spans="1:23" ht="12.75">
      <c r="A45" s="271">
        <v>25</v>
      </c>
      <c r="B45" s="272">
        <v>700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462"/>
      <c r="S45" s="462"/>
      <c r="T45" s="283"/>
      <c r="U45" s="149"/>
      <c r="V45" s="152"/>
      <c r="W45" s="153"/>
    </row>
    <row r="46" spans="1:23" ht="12.75">
      <c r="A46" s="271">
        <v>22</v>
      </c>
      <c r="B46" s="273">
        <v>600</v>
      </c>
      <c r="T46" s="283"/>
      <c r="U46" s="149"/>
      <c r="V46" s="152"/>
      <c r="W46" s="153"/>
    </row>
    <row r="47" spans="1:23" ht="12.75">
      <c r="A47" s="271">
        <v>20</v>
      </c>
      <c r="B47" s="272">
        <v>500</v>
      </c>
      <c r="T47" s="283"/>
      <c r="U47" s="149"/>
      <c r="V47" s="152"/>
      <c r="W47" s="153"/>
    </row>
    <row r="48" spans="1:23" ht="12.75">
      <c r="A48" s="271">
        <v>18</v>
      </c>
      <c r="B48" s="272">
        <v>400</v>
      </c>
      <c r="T48" s="283"/>
      <c r="U48" s="149"/>
      <c r="V48" s="152"/>
      <c r="W48" s="153"/>
    </row>
    <row r="49" spans="1:23" ht="12.75">
      <c r="A49" s="271">
        <v>16</v>
      </c>
      <c r="B49" s="272">
        <v>300</v>
      </c>
      <c r="T49" s="283"/>
      <c r="U49" s="149"/>
      <c r="V49" s="152"/>
      <c r="W49" s="150"/>
    </row>
    <row r="50" spans="1:23" ht="12.75">
      <c r="A50" s="271">
        <v>15</v>
      </c>
      <c r="B50" s="272">
        <v>250</v>
      </c>
      <c r="T50" s="283"/>
      <c r="U50" s="149"/>
      <c r="V50" s="152"/>
      <c r="W50" s="150"/>
    </row>
    <row r="51" spans="1:23" ht="12.75">
      <c r="A51" s="271">
        <v>14</v>
      </c>
      <c r="B51" s="272">
        <v>200</v>
      </c>
      <c r="T51" s="283"/>
      <c r="U51" s="149"/>
      <c r="V51" s="152"/>
      <c r="W51" s="150"/>
    </row>
    <row r="52" spans="1:23" ht="12.75">
      <c r="A52" s="271">
        <v>13</v>
      </c>
      <c r="B52" s="272">
        <v>150</v>
      </c>
      <c r="D52" s="168"/>
      <c r="T52" s="283"/>
      <c r="U52" s="149"/>
      <c r="V52" s="152"/>
      <c r="W52" s="150"/>
    </row>
    <row r="53" spans="1:23" ht="12.75">
      <c r="A53" s="271">
        <v>12</v>
      </c>
      <c r="B53" s="272">
        <v>100</v>
      </c>
      <c r="D53" s="168"/>
      <c r="T53" s="283"/>
      <c r="U53" s="149"/>
      <c r="V53" s="152"/>
      <c r="W53" s="150"/>
    </row>
    <row r="54" spans="1:23" ht="12.75">
      <c r="A54" s="271">
        <v>11</v>
      </c>
      <c r="B54" s="272">
        <v>50</v>
      </c>
      <c r="D54" s="169"/>
      <c r="T54" s="283"/>
      <c r="U54" s="149"/>
      <c r="V54" s="152"/>
      <c r="W54" s="150"/>
    </row>
    <row r="55" spans="1:23" ht="12.75">
      <c r="A55" s="271">
        <v>10</v>
      </c>
      <c r="B55" s="272">
        <v>0</v>
      </c>
      <c r="D55" s="168"/>
      <c r="T55" s="283"/>
      <c r="U55" s="149"/>
      <c r="V55" s="152"/>
      <c r="W55" s="150"/>
    </row>
    <row r="56" spans="1:23" ht="12.75">
      <c r="A56" s="271">
        <v>9</v>
      </c>
      <c r="B56" s="272">
        <v>0</v>
      </c>
      <c r="D56" s="168"/>
      <c r="T56" s="283"/>
      <c r="U56" s="149"/>
      <c r="V56" s="152"/>
      <c r="W56" s="150"/>
    </row>
    <row r="57" spans="1:23" ht="12.75">
      <c r="A57" s="271">
        <v>8</v>
      </c>
      <c r="B57" s="272">
        <v>0</v>
      </c>
      <c r="T57" s="281"/>
      <c r="U57" s="137"/>
      <c r="V57" s="152"/>
      <c r="W57" s="5"/>
    </row>
    <row r="58" spans="1:23" ht="12.75">
      <c r="A58" s="271">
        <v>7</v>
      </c>
      <c r="B58" s="274">
        <v>0</v>
      </c>
      <c r="T58" s="283"/>
      <c r="U58" s="149"/>
      <c r="V58" s="152"/>
      <c r="W58" s="150"/>
    </row>
    <row r="59" spans="1:23" ht="12.75">
      <c r="A59" s="271">
        <v>6</v>
      </c>
      <c r="B59" s="272">
        <v>0</v>
      </c>
      <c r="T59" s="283"/>
      <c r="U59" s="149"/>
      <c r="V59" s="152"/>
      <c r="W59" s="151"/>
    </row>
    <row r="60" spans="1:22" ht="12.75">
      <c r="A60" s="271">
        <v>5</v>
      </c>
      <c r="B60" s="272">
        <v>0</v>
      </c>
      <c r="V60" s="152"/>
    </row>
    <row r="61" spans="1:22" ht="12.75">
      <c r="A61" s="271">
        <v>0</v>
      </c>
      <c r="B61" s="272">
        <v>0</v>
      </c>
      <c r="V61" s="152"/>
    </row>
    <row r="62" spans="1:22" ht="12.75">
      <c r="A62" s="275"/>
      <c r="B62" s="276"/>
      <c r="V62" s="152"/>
    </row>
    <row r="63" spans="1:22" ht="12.75">
      <c r="A63" s="275">
        <v>15</v>
      </c>
      <c r="B63" s="277">
        <v>300</v>
      </c>
      <c r="V63" s="152"/>
    </row>
    <row r="64" spans="1:23" ht="12.75">
      <c r="A64" s="275">
        <v>12</v>
      </c>
      <c r="B64" s="277">
        <v>200</v>
      </c>
      <c r="V64" s="152"/>
      <c r="W64" s="148"/>
    </row>
    <row r="65" spans="1:22" ht="12.75">
      <c r="A65" s="275">
        <v>10</v>
      </c>
      <c r="B65" s="277">
        <v>100</v>
      </c>
      <c r="V65" s="2"/>
    </row>
    <row r="66" spans="1:2" ht="12.75">
      <c r="A66" s="275">
        <v>8</v>
      </c>
      <c r="B66" s="277">
        <v>50</v>
      </c>
    </row>
    <row r="67" spans="1:2" ht="12.75">
      <c r="A67" s="275">
        <v>7</v>
      </c>
      <c r="B67" s="277">
        <v>0</v>
      </c>
    </row>
    <row r="68" spans="1:42" ht="12.75">
      <c r="A68" s="278">
        <v>6</v>
      </c>
      <c r="B68" s="277">
        <v>0</v>
      </c>
      <c r="C68"/>
      <c r="D68"/>
      <c r="E68"/>
      <c r="F68"/>
      <c r="G68"/>
      <c r="J68"/>
      <c r="K68"/>
      <c r="L68"/>
      <c r="M68"/>
      <c r="N68"/>
      <c r="P68"/>
      <c r="Q68"/>
      <c r="R68"/>
      <c r="S68"/>
      <c r="T68" s="284"/>
      <c r="U68" s="1"/>
      <c r="V68" s="1"/>
      <c r="AN68"/>
      <c r="AP68"/>
    </row>
    <row r="69" spans="1:42" ht="12.75">
      <c r="A69" s="278">
        <v>5</v>
      </c>
      <c r="B69" s="277">
        <v>0</v>
      </c>
      <c r="C69"/>
      <c r="D69"/>
      <c r="E69"/>
      <c r="F69"/>
      <c r="G69"/>
      <c r="J69"/>
      <c r="K69"/>
      <c r="L69"/>
      <c r="M69"/>
      <c r="N69"/>
      <c r="P69"/>
      <c r="Q69"/>
      <c r="R69"/>
      <c r="S69"/>
      <c r="T69" s="284"/>
      <c r="U69" s="1"/>
      <c r="V69" s="1"/>
      <c r="AN69"/>
      <c r="AP69"/>
    </row>
    <row r="70" spans="1:42" ht="12.75">
      <c r="A70" s="278">
        <v>0</v>
      </c>
      <c r="B70" s="277">
        <v>0</v>
      </c>
      <c r="C70"/>
      <c r="D70"/>
      <c r="E70"/>
      <c r="F70"/>
      <c r="G70"/>
      <c r="J70"/>
      <c r="K70"/>
      <c r="L70"/>
      <c r="M70"/>
      <c r="N70"/>
      <c r="P70"/>
      <c r="Q70"/>
      <c r="R70"/>
      <c r="S70"/>
      <c r="T70" s="284"/>
      <c r="U70" s="1"/>
      <c r="V70" s="1"/>
      <c r="AN70"/>
      <c r="AP70"/>
    </row>
    <row r="71" spans="1:42" ht="12.75">
      <c r="A71" s="139"/>
      <c r="C71"/>
      <c r="D71"/>
      <c r="E71"/>
      <c r="F71"/>
      <c r="G71"/>
      <c r="J71"/>
      <c r="K71"/>
      <c r="L71"/>
      <c r="M71"/>
      <c r="N71"/>
      <c r="P71"/>
      <c r="Q71"/>
      <c r="R71"/>
      <c r="S71"/>
      <c r="T71" s="284"/>
      <c r="U71" s="1"/>
      <c r="V71" s="1"/>
      <c r="AN71"/>
      <c r="AP71"/>
    </row>
    <row r="72" spans="1:42" ht="12.75">
      <c r="A72" s="139"/>
      <c r="C72"/>
      <c r="D72"/>
      <c r="E72"/>
      <c r="F72"/>
      <c r="G72"/>
      <c r="J72"/>
      <c r="K72"/>
      <c r="L72"/>
      <c r="M72"/>
      <c r="N72"/>
      <c r="P72"/>
      <c r="Q72"/>
      <c r="R72"/>
      <c r="S72"/>
      <c r="T72" s="284"/>
      <c r="U72" s="1"/>
      <c r="V72" s="1"/>
      <c r="AN72"/>
      <c r="AP72"/>
    </row>
    <row r="73" spans="1:42" ht="12.75">
      <c r="A73" s="139"/>
      <c r="C73"/>
      <c r="D73"/>
      <c r="E73"/>
      <c r="F73"/>
      <c r="G73"/>
      <c r="J73"/>
      <c r="K73"/>
      <c r="L73"/>
      <c r="M73"/>
      <c r="N73"/>
      <c r="P73"/>
      <c r="Q73"/>
      <c r="R73"/>
      <c r="S73"/>
      <c r="T73" s="284"/>
      <c r="U73" s="1"/>
      <c r="V73" s="1"/>
      <c r="AN73"/>
      <c r="AP73"/>
    </row>
    <row r="74" spans="1:42" ht="12.75">
      <c r="A74" s="139"/>
      <c r="B74" s="168"/>
      <c r="C74"/>
      <c r="D74"/>
      <c r="E74"/>
      <c r="F74"/>
      <c r="G74"/>
      <c r="J74"/>
      <c r="K74"/>
      <c r="L74"/>
      <c r="M74"/>
      <c r="N74"/>
      <c r="P74"/>
      <c r="Q74"/>
      <c r="R74"/>
      <c r="S74"/>
      <c r="T74" s="284"/>
      <c r="U74" s="1"/>
      <c r="V74" s="1"/>
      <c r="AN74"/>
      <c r="AP74"/>
    </row>
    <row r="75" spans="1:42" ht="12.75">
      <c r="A75" s="139"/>
      <c r="B75" s="168"/>
      <c r="C75"/>
      <c r="D75"/>
      <c r="E75"/>
      <c r="F75"/>
      <c r="G75"/>
      <c r="J75"/>
      <c r="K75"/>
      <c r="L75"/>
      <c r="M75"/>
      <c r="N75"/>
      <c r="P75"/>
      <c r="Q75"/>
      <c r="R75"/>
      <c r="S75"/>
      <c r="T75" s="284"/>
      <c r="U75" s="1"/>
      <c r="V75" s="1"/>
      <c r="AN75"/>
      <c r="AP75"/>
    </row>
    <row r="76" spans="1:42" ht="12.75">
      <c r="A76" s="139"/>
      <c r="B76" s="168"/>
      <c r="C76"/>
      <c r="D76"/>
      <c r="E76"/>
      <c r="F76"/>
      <c r="G76"/>
      <c r="J76"/>
      <c r="K76"/>
      <c r="L76"/>
      <c r="M76"/>
      <c r="N76"/>
      <c r="P76"/>
      <c r="Q76"/>
      <c r="R76"/>
      <c r="S76"/>
      <c r="T76" s="284"/>
      <c r="U76" s="1"/>
      <c r="V76" s="1"/>
      <c r="AN76"/>
      <c r="AP76"/>
    </row>
    <row r="77" spans="1:42" ht="12.75">
      <c r="A77" s="139"/>
      <c r="B77" s="168"/>
      <c r="C77"/>
      <c r="D77"/>
      <c r="E77"/>
      <c r="F77"/>
      <c r="G77"/>
      <c r="J77"/>
      <c r="K77"/>
      <c r="L77"/>
      <c r="M77"/>
      <c r="N77"/>
      <c r="P77"/>
      <c r="Q77"/>
      <c r="R77"/>
      <c r="S77"/>
      <c r="T77" s="284"/>
      <c r="U77" s="1"/>
      <c r="V77" s="1"/>
      <c r="AN77"/>
      <c r="AP77"/>
    </row>
    <row r="78" spans="1:42" ht="12.75">
      <c r="A78" s="139"/>
      <c r="C78"/>
      <c r="D78"/>
      <c r="E78"/>
      <c r="F78"/>
      <c r="G78"/>
      <c r="J78"/>
      <c r="K78"/>
      <c r="L78"/>
      <c r="M78"/>
      <c r="N78"/>
      <c r="P78"/>
      <c r="Q78"/>
      <c r="R78"/>
      <c r="S78"/>
      <c r="T78" s="284"/>
      <c r="U78" s="1"/>
      <c r="V78" s="1"/>
      <c r="AN78"/>
      <c r="AP78"/>
    </row>
    <row r="79" spans="1:42" ht="12.75">
      <c r="A79" s="139"/>
      <c r="C79"/>
      <c r="D79"/>
      <c r="E79"/>
      <c r="F79"/>
      <c r="G79"/>
      <c r="J79"/>
      <c r="K79"/>
      <c r="L79"/>
      <c r="M79"/>
      <c r="N79"/>
      <c r="P79"/>
      <c r="Q79"/>
      <c r="R79"/>
      <c r="S79"/>
      <c r="T79" s="284"/>
      <c r="U79" s="1"/>
      <c r="V79" s="1"/>
      <c r="AN79"/>
      <c r="AP79"/>
    </row>
    <row r="80" spans="1:42" ht="12.75">
      <c r="A80" s="139"/>
      <c r="C80"/>
      <c r="D80"/>
      <c r="E80"/>
      <c r="F80"/>
      <c r="G80"/>
      <c r="J80"/>
      <c r="K80"/>
      <c r="L80"/>
      <c r="M80"/>
      <c r="N80"/>
      <c r="P80"/>
      <c r="Q80"/>
      <c r="R80"/>
      <c r="S80"/>
      <c r="T80" s="284"/>
      <c r="U80" s="1"/>
      <c r="V80" s="1"/>
      <c r="AN80"/>
      <c r="AP80"/>
    </row>
    <row r="81" spans="1:42" ht="12.75">
      <c r="A81" s="139"/>
      <c r="C81"/>
      <c r="D81"/>
      <c r="E81"/>
      <c r="F81"/>
      <c r="G81"/>
      <c r="J81"/>
      <c r="K81"/>
      <c r="L81"/>
      <c r="M81"/>
      <c r="N81"/>
      <c r="P81"/>
      <c r="Q81"/>
      <c r="R81"/>
      <c r="S81"/>
      <c r="T81" s="284"/>
      <c r="U81" s="1"/>
      <c r="V81" s="1"/>
      <c r="AN81"/>
      <c r="AP81"/>
    </row>
    <row r="82" spans="1:42" ht="12.75">
      <c r="A82" s="139"/>
      <c r="C82"/>
      <c r="D82"/>
      <c r="E82"/>
      <c r="F82"/>
      <c r="G82"/>
      <c r="J82"/>
      <c r="K82"/>
      <c r="L82"/>
      <c r="M82"/>
      <c r="N82"/>
      <c r="P82"/>
      <c r="Q82"/>
      <c r="R82"/>
      <c r="S82"/>
      <c r="T82" s="284"/>
      <c r="U82" s="1"/>
      <c r="V82" s="1"/>
      <c r="AN82"/>
      <c r="AP82"/>
    </row>
    <row r="83" spans="1:42" ht="12.75">
      <c r="A83" s="139"/>
      <c r="C83"/>
      <c r="D83"/>
      <c r="E83"/>
      <c r="F83"/>
      <c r="G83"/>
      <c r="J83"/>
      <c r="K83"/>
      <c r="L83"/>
      <c r="M83"/>
      <c r="N83"/>
      <c r="P83"/>
      <c r="Q83"/>
      <c r="R83"/>
      <c r="S83"/>
      <c r="T83" s="284"/>
      <c r="U83" s="1"/>
      <c r="V83" s="1"/>
      <c r="AN83"/>
      <c r="AP83"/>
    </row>
    <row r="84" spans="1:42" ht="12.75">
      <c r="A84" s="139"/>
      <c r="C84"/>
      <c r="D84"/>
      <c r="E84"/>
      <c r="F84"/>
      <c r="G84"/>
      <c r="J84"/>
      <c r="K84"/>
      <c r="L84"/>
      <c r="M84"/>
      <c r="N84"/>
      <c r="P84"/>
      <c r="Q84"/>
      <c r="R84"/>
      <c r="S84"/>
      <c r="T84" s="284"/>
      <c r="U84" s="1"/>
      <c r="V84" s="1"/>
      <c r="AN84"/>
      <c r="AP84"/>
    </row>
    <row r="85" spans="1:42" ht="12.75">
      <c r="A85" s="139"/>
      <c r="C85"/>
      <c r="D85"/>
      <c r="E85"/>
      <c r="F85"/>
      <c r="G85"/>
      <c r="J85"/>
      <c r="K85"/>
      <c r="L85"/>
      <c r="M85"/>
      <c r="N85"/>
      <c r="P85"/>
      <c r="Q85"/>
      <c r="R85"/>
      <c r="S85"/>
      <c r="T85" s="284"/>
      <c r="U85" s="1"/>
      <c r="V85" s="1"/>
      <c r="AN85"/>
      <c r="AP85"/>
    </row>
    <row r="86" spans="1:42" ht="12.75">
      <c r="A86" s="139"/>
      <c r="C86"/>
      <c r="D86"/>
      <c r="E86"/>
      <c r="F86"/>
      <c r="G86"/>
      <c r="J86"/>
      <c r="K86"/>
      <c r="L86"/>
      <c r="M86"/>
      <c r="N86"/>
      <c r="P86"/>
      <c r="Q86"/>
      <c r="R86"/>
      <c r="S86"/>
      <c r="T86" s="284"/>
      <c r="U86" s="1"/>
      <c r="V86" s="1"/>
      <c r="AN86"/>
      <c r="AP86"/>
    </row>
    <row r="87" spans="1:42" ht="12.75">
      <c r="A87" s="139"/>
      <c r="C87"/>
      <c r="D87"/>
      <c r="E87"/>
      <c r="F87"/>
      <c r="G87"/>
      <c r="J87"/>
      <c r="K87"/>
      <c r="L87"/>
      <c r="M87"/>
      <c r="N87"/>
      <c r="P87"/>
      <c r="Q87"/>
      <c r="R87"/>
      <c r="S87"/>
      <c r="T87" s="284"/>
      <c r="U87" s="1"/>
      <c r="V87" s="1"/>
      <c r="AN87"/>
      <c r="AP87"/>
    </row>
    <row r="88" spans="1:42" ht="12.75">
      <c r="A88" s="139"/>
      <c r="C88"/>
      <c r="D88"/>
      <c r="E88"/>
      <c r="F88"/>
      <c r="G88"/>
      <c r="J88"/>
      <c r="K88"/>
      <c r="L88"/>
      <c r="M88"/>
      <c r="N88"/>
      <c r="P88"/>
      <c r="Q88"/>
      <c r="R88"/>
      <c r="S88"/>
      <c r="T88" s="284"/>
      <c r="U88" s="1"/>
      <c r="V88" s="1"/>
      <c r="AN88"/>
      <c r="AP88"/>
    </row>
    <row r="89" spans="1:42" ht="12.75">
      <c r="A89" s="139"/>
      <c r="C89"/>
      <c r="D89"/>
      <c r="E89"/>
      <c r="F89"/>
      <c r="G89"/>
      <c r="J89"/>
      <c r="K89"/>
      <c r="L89"/>
      <c r="M89"/>
      <c r="N89"/>
      <c r="P89"/>
      <c r="Q89"/>
      <c r="R89"/>
      <c r="S89"/>
      <c r="T89" s="284"/>
      <c r="U89" s="1"/>
      <c r="V89" s="1"/>
      <c r="AN89"/>
      <c r="AP89"/>
    </row>
    <row r="90" spans="1:42" ht="12.75">
      <c r="A90" s="139"/>
      <c r="C90"/>
      <c r="D90"/>
      <c r="E90"/>
      <c r="F90"/>
      <c r="G90"/>
      <c r="J90"/>
      <c r="K90"/>
      <c r="L90"/>
      <c r="M90"/>
      <c r="N90"/>
      <c r="P90"/>
      <c r="Q90"/>
      <c r="R90"/>
      <c r="S90"/>
      <c r="T90" s="284"/>
      <c r="U90" s="1"/>
      <c r="V90" s="1"/>
      <c r="AN90"/>
      <c r="AP90"/>
    </row>
    <row r="91" spans="1:42" ht="12.75">
      <c r="A91" s="139"/>
      <c r="C91"/>
      <c r="D91"/>
      <c r="E91"/>
      <c r="F91"/>
      <c r="G91"/>
      <c r="J91"/>
      <c r="K91"/>
      <c r="L91"/>
      <c r="M91"/>
      <c r="N91"/>
      <c r="P91"/>
      <c r="Q91"/>
      <c r="R91"/>
      <c r="S91"/>
      <c r="T91" s="284"/>
      <c r="U91" s="1"/>
      <c r="V91" s="1"/>
      <c r="AN91"/>
      <c r="AP91"/>
    </row>
    <row r="92" spans="1:42" ht="12.75">
      <c r="A92" s="139"/>
      <c r="C92"/>
      <c r="D92"/>
      <c r="E92"/>
      <c r="F92"/>
      <c r="G92"/>
      <c r="J92"/>
      <c r="K92"/>
      <c r="L92"/>
      <c r="M92"/>
      <c r="N92"/>
      <c r="P92"/>
      <c r="Q92"/>
      <c r="R92"/>
      <c r="S92"/>
      <c r="T92" s="284"/>
      <c r="U92" s="1"/>
      <c r="V92" s="1"/>
      <c r="AN92"/>
      <c r="AP92"/>
    </row>
    <row r="93" spans="1:42" ht="12.75">
      <c r="A93" s="139"/>
      <c r="C93"/>
      <c r="D93"/>
      <c r="E93"/>
      <c r="F93"/>
      <c r="G93"/>
      <c r="J93"/>
      <c r="K93"/>
      <c r="L93"/>
      <c r="M93"/>
      <c r="N93"/>
      <c r="P93"/>
      <c r="Q93"/>
      <c r="R93"/>
      <c r="S93"/>
      <c r="T93" s="284"/>
      <c r="U93" s="1"/>
      <c r="V93" s="1"/>
      <c r="AN93"/>
      <c r="AP93"/>
    </row>
  </sheetData>
  <sheetProtection password="ED8C" sheet="1" objects="1" scenarios="1" selectLockedCells="1" selectUnlockedCells="1"/>
  <mergeCells count="6">
    <mergeCell ref="A28:H28"/>
    <mergeCell ref="A29:B29"/>
    <mergeCell ref="A2:B2"/>
    <mergeCell ref="V2:W2"/>
    <mergeCell ref="A1:T1"/>
    <mergeCell ref="V1:AO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7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75390625" style="101" customWidth="1"/>
    <col min="2" max="2" width="12.625" style="101" bestFit="1" customWidth="1"/>
    <col min="3" max="5" width="6.625" style="101" bestFit="1" customWidth="1"/>
    <col min="6" max="6" width="5.25390625" style="105" bestFit="1" customWidth="1"/>
    <col min="7" max="7" width="9.125" style="101" customWidth="1"/>
    <col min="8" max="8" width="4.75390625" style="101" customWidth="1"/>
    <col min="9" max="9" width="12.625" style="101" bestFit="1" customWidth="1"/>
    <col min="10" max="12" width="6.625" style="105" bestFit="1" customWidth="1"/>
    <col min="13" max="13" width="5.25390625" style="105" bestFit="1" customWidth="1"/>
    <col min="14" max="14" width="9.125" style="101" customWidth="1"/>
    <col min="15" max="15" width="4.75390625" style="105" customWidth="1"/>
    <col min="16" max="16" width="12.625" style="101" bestFit="1" customWidth="1"/>
    <col min="17" max="19" width="6.625" style="105" bestFit="1" customWidth="1"/>
    <col min="20" max="20" width="5.25390625" style="105" bestFit="1" customWidth="1"/>
    <col min="21" max="21" width="9.125" style="101" customWidth="1"/>
    <col min="22" max="22" width="4.75390625" style="101" customWidth="1"/>
    <col min="23" max="23" width="12.625" style="101" bestFit="1" customWidth="1"/>
    <col min="24" max="26" width="6.625" style="105" bestFit="1" customWidth="1"/>
    <col min="27" max="27" width="5.25390625" style="105" bestFit="1" customWidth="1"/>
    <col min="28" max="28" width="9.125" style="101" customWidth="1"/>
    <col min="29" max="29" width="4.75390625" style="101" customWidth="1"/>
    <col min="30" max="30" width="12.625" style="101" bestFit="1" customWidth="1"/>
    <col min="31" max="33" width="6.625" style="106" bestFit="1" customWidth="1"/>
    <col min="34" max="34" width="5.25390625" style="105" bestFit="1" customWidth="1"/>
    <col min="35" max="35" width="9.125" style="101" customWidth="1"/>
    <col min="36" max="36" width="4.75390625" style="101" customWidth="1"/>
    <col min="37" max="37" width="12.625" style="101" bestFit="1" customWidth="1"/>
    <col min="38" max="40" width="6.625" style="105" bestFit="1" customWidth="1"/>
    <col min="41" max="41" width="5.25390625" style="105" bestFit="1" customWidth="1"/>
    <col min="42" max="42" width="9.125" style="101" customWidth="1"/>
    <col min="43" max="43" width="4.75390625" style="101" customWidth="1"/>
    <col min="44" max="44" width="12.625" style="101" bestFit="1" customWidth="1"/>
    <col min="45" max="47" width="6.625" style="105" bestFit="1" customWidth="1"/>
    <col min="48" max="48" width="5.25390625" style="105" bestFit="1" customWidth="1"/>
    <col min="49" max="49" width="9.125" style="101" customWidth="1"/>
    <col min="50" max="50" width="4.75390625" style="101" customWidth="1"/>
    <col min="51" max="51" width="12.625" style="101" bestFit="1" customWidth="1"/>
    <col min="52" max="54" width="6.625" style="101" customWidth="1"/>
    <col min="55" max="55" width="5.25390625" style="101" bestFit="1" customWidth="1"/>
    <col min="56" max="56" width="9.125" style="101" customWidth="1"/>
    <col min="57" max="57" width="4.75390625" style="101" customWidth="1"/>
    <col min="58" max="58" width="12.625" style="101" bestFit="1" customWidth="1"/>
    <col min="59" max="61" width="6.625" style="101" customWidth="1"/>
    <col min="62" max="62" width="5.25390625" style="101" bestFit="1" customWidth="1"/>
    <col min="63" max="63" width="9.125" style="101" customWidth="1"/>
    <col min="64" max="64" width="4.75390625" style="105" customWidth="1"/>
    <col min="65" max="65" width="12.625" style="101" bestFit="1" customWidth="1"/>
    <col min="66" max="68" width="6.625" style="106" bestFit="1" customWidth="1"/>
    <col min="69" max="69" width="5.25390625" style="101" bestFit="1" customWidth="1"/>
    <col min="70" max="70" width="9.125" style="101" customWidth="1"/>
    <col min="71" max="71" width="4.75390625" style="105" customWidth="1"/>
    <col min="72" max="72" width="12.625" style="101" bestFit="1" customWidth="1"/>
    <col min="73" max="75" width="6.625" style="106" bestFit="1" customWidth="1"/>
    <col min="76" max="76" width="5.25390625" style="101" bestFit="1" customWidth="1"/>
    <col min="77" max="77" width="9.125" style="101" customWidth="1"/>
    <col min="78" max="78" width="4.75390625" style="105" customWidth="1"/>
    <col min="79" max="79" width="12.625" style="101" bestFit="1" customWidth="1"/>
    <col min="80" max="82" width="6.625" style="106" bestFit="1" customWidth="1"/>
    <col min="83" max="83" width="5.25390625" style="101" bestFit="1" customWidth="1"/>
    <col min="84" max="84" width="9.125" style="101" customWidth="1"/>
    <col min="85" max="85" width="4.75390625" style="105" customWidth="1"/>
    <col min="86" max="86" width="12.625" style="101" bestFit="1" customWidth="1"/>
    <col min="87" max="89" width="6.625" style="106" bestFit="1" customWidth="1"/>
    <col min="90" max="90" width="5.25390625" style="101" bestFit="1" customWidth="1"/>
    <col min="91" max="91" width="9.125" style="101" customWidth="1"/>
    <col min="92" max="92" width="4.75390625" style="105" customWidth="1"/>
    <col min="93" max="93" width="12.625" style="101" bestFit="1" customWidth="1"/>
    <col min="94" max="100" width="6.625" style="106" customWidth="1"/>
    <col min="101" max="101" width="5.25390625" style="101" bestFit="1" customWidth="1"/>
    <col min="102" max="102" width="9.125" style="101" customWidth="1"/>
    <col min="103" max="103" width="4.75390625" style="105" customWidth="1"/>
    <col min="104" max="104" width="15.125" style="101" customWidth="1"/>
    <col min="105" max="107" width="6.625" style="106" bestFit="1" customWidth="1"/>
    <col min="108" max="108" width="5.25390625" style="101" bestFit="1" customWidth="1"/>
    <col min="109" max="16384" width="9.125" style="101" customWidth="1"/>
  </cols>
  <sheetData>
    <row r="1" spans="1:108" s="93" customFormat="1" ht="16.5" thickBot="1">
      <c r="A1" s="638" t="s">
        <v>167</v>
      </c>
      <c r="B1" s="639"/>
      <c r="C1" s="639"/>
      <c r="D1" s="639"/>
      <c r="E1" s="639"/>
      <c r="F1" s="640"/>
      <c r="H1" s="94" t="s">
        <v>168</v>
      </c>
      <c r="I1" s="95"/>
      <c r="J1" s="96"/>
      <c r="K1" s="96"/>
      <c r="L1" s="96"/>
      <c r="M1" s="97"/>
      <c r="O1" s="94" t="s">
        <v>169</v>
      </c>
      <c r="P1" s="95"/>
      <c r="Q1" s="96"/>
      <c r="R1" s="96"/>
      <c r="S1" s="96"/>
      <c r="T1" s="97"/>
      <c r="V1" s="94" t="s">
        <v>170</v>
      </c>
      <c r="W1" s="95"/>
      <c r="X1" s="96"/>
      <c r="Y1" s="96"/>
      <c r="Z1" s="96"/>
      <c r="AA1" s="97"/>
      <c r="AC1" s="94" t="s">
        <v>171</v>
      </c>
      <c r="AD1" s="95"/>
      <c r="AE1" s="96"/>
      <c r="AF1" s="96"/>
      <c r="AG1" s="96"/>
      <c r="AH1" s="97"/>
      <c r="AJ1" s="94" t="s">
        <v>172</v>
      </c>
      <c r="AK1" s="95"/>
      <c r="AL1" s="96"/>
      <c r="AM1" s="96"/>
      <c r="AN1" s="96"/>
      <c r="AO1" s="97"/>
      <c r="AQ1" s="94" t="s">
        <v>173</v>
      </c>
      <c r="AR1" s="95"/>
      <c r="AS1" s="96"/>
      <c r="AT1" s="96"/>
      <c r="AU1" s="96"/>
      <c r="AV1" s="97"/>
      <c r="AX1" s="94" t="s">
        <v>174</v>
      </c>
      <c r="AY1" s="95"/>
      <c r="AZ1" s="96"/>
      <c r="BA1" s="96"/>
      <c r="BB1" s="96"/>
      <c r="BC1" s="97"/>
      <c r="BE1" s="94" t="s">
        <v>175</v>
      </c>
      <c r="BF1" s="95"/>
      <c r="BG1" s="96"/>
      <c r="BH1" s="96"/>
      <c r="BI1" s="96"/>
      <c r="BJ1" s="97"/>
      <c r="BL1" s="94" t="s">
        <v>176</v>
      </c>
      <c r="BM1" s="95"/>
      <c r="BN1" s="96"/>
      <c r="BO1" s="96"/>
      <c r="BP1" s="96"/>
      <c r="BQ1" s="97"/>
      <c r="BS1" s="94" t="s">
        <v>177</v>
      </c>
      <c r="BT1" s="95"/>
      <c r="BU1" s="96"/>
      <c r="BV1" s="96"/>
      <c r="BW1" s="96"/>
      <c r="BX1" s="97"/>
      <c r="BZ1" s="94" t="s">
        <v>178</v>
      </c>
      <c r="CA1" s="95"/>
      <c r="CB1" s="96"/>
      <c r="CC1" s="96"/>
      <c r="CD1" s="96"/>
      <c r="CE1" s="97"/>
      <c r="CG1" s="94" t="s">
        <v>179</v>
      </c>
      <c r="CH1" s="95"/>
      <c r="CI1" s="96"/>
      <c r="CJ1" s="96"/>
      <c r="CK1" s="96"/>
      <c r="CL1" s="97"/>
      <c r="CN1" s="94" t="s">
        <v>180</v>
      </c>
      <c r="CO1" s="95"/>
      <c r="CP1" s="96"/>
      <c r="CQ1" s="96"/>
      <c r="CR1" s="96"/>
      <c r="CS1" s="96"/>
      <c r="CT1" s="96"/>
      <c r="CU1" s="96"/>
      <c r="CV1" s="96"/>
      <c r="CW1" s="97"/>
      <c r="CY1" s="94" t="s">
        <v>181</v>
      </c>
      <c r="CZ1" s="95"/>
      <c r="DA1" s="96"/>
      <c r="DB1" s="96"/>
      <c r="DC1" s="96"/>
      <c r="DD1" s="97"/>
    </row>
    <row r="2" spans="1:108" ht="12.75">
      <c r="A2" s="143" t="s">
        <v>0</v>
      </c>
      <c r="B2" s="98"/>
      <c r="C2" s="99" t="s">
        <v>1</v>
      </c>
      <c r="D2" s="99" t="s">
        <v>2</v>
      </c>
      <c r="E2" s="99"/>
      <c r="F2" s="100" t="s">
        <v>41</v>
      </c>
      <c r="H2" s="102" t="s">
        <v>0</v>
      </c>
      <c r="I2" s="103"/>
      <c r="J2" s="104" t="s">
        <v>1</v>
      </c>
      <c r="K2" s="104" t="s">
        <v>2</v>
      </c>
      <c r="L2" s="104"/>
      <c r="M2" s="100" t="s">
        <v>41</v>
      </c>
      <c r="O2" s="102" t="s">
        <v>0</v>
      </c>
      <c r="P2" s="103"/>
      <c r="Q2" s="104" t="s">
        <v>1</v>
      </c>
      <c r="R2" s="104" t="s">
        <v>2</v>
      </c>
      <c r="S2" s="104"/>
      <c r="T2" s="100" t="s">
        <v>41</v>
      </c>
      <c r="V2" s="102" t="s">
        <v>0</v>
      </c>
      <c r="W2" s="103"/>
      <c r="X2" s="104" t="s">
        <v>1</v>
      </c>
      <c r="Y2" s="104" t="s">
        <v>2</v>
      </c>
      <c r="Z2" s="104"/>
      <c r="AA2" s="100" t="s">
        <v>41</v>
      </c>
      <c r="AC2" s="102" t="s">
        <v>0</v>
      </c>
      <c r="AD2" s="103"/>
      <c r="AE2" s="104" t="s">
        <v>1</v>
      </c>
      <c r="AF2" s="104" t="s">
        <v>2</v>
      </c>
      <c r="AG2" s="104"/>
      <c r="AH2" s="100" t="s">
        <v>41</v>
      </c>
      <c r="AJ2" s="102" t="s">
        <v>0</v>
      </c>
      <c r="AK2" s="103"/>
      <c r="AL2" s="104" t="s">
        <v>1</v>
      </c>
      <c r="AM2" s="104" t="s">
        <v>2</v>
      </c>
      <c r="AN2" s="104"/>
      <c r="AO2" s="100" t="s">
        <v>41</v>
      </c>
      <c r="AQ2" s="102" t="s">
        <v>0</v>
      </c>
      <c r="AR2" s="103"/>
      <c r="AS2" s="104" t="s">
        <v>1</v>
      </c>
      <c r="AT2" s="104" t="s">
        <v>2</v>
      </c>
      <c r="AU2" s="104"/>
      <c r="AV2" s="100" t="s">
        <v>41</v>
      </c>
      <c r="AX2" s="102" t="s">
        <v>0</v>
      </c>
      <c r="AY2" s="103"/>
      <c r="AZ2" s="104" t="s">
        <v>1</v>
      </c>
      <c r="BA2" s="104" t="s">
        <v>2</v>
      </c>
      <c r="BB2" s="104"/>
      <c r="BC2" s="100" t="s">
        <v>41</v>
      </c>
      <c r="BE2" s="102" t="s">
        <v>0</v>
      </c>
      <c r="BF2" s="103"/>
      <c r="BG2" s="104" t="s">
        <v>1</v>
      </c>
      <c r="BH2" s="104" t="s">
        <v>2</v>
      </c>
      <c r="BI2" s="104"/>
      <c r="BJ2" s="100" t="s">
        <v>41</v>
      </c>
      <c r="BL2" s="102" t="s">
        <v>0</v>
      </c>
      <c r="BM2" s="103"/>
      <c r="BN2" s="104" t="s">
        <v>1</v>
      </c>
      <c r="BO2" s="104" t="s">
        <v>2</v>
      </c>
      <c r="BP2" s="104"/>
      <c r="BQ2" s="100" t="s">
        <v>41</v>
      </c>
      <c r="BS2" s="102" t="s">
        <v>0</v>
      </c>
      <c r="BT2" s="103"/>
      <c r="BU2" s="104" t="s">
        <v>1</v>
      </c>
      <c r="BV2" s="104" t="s">
        <v>2</v>
      </c>
      <c r="BW2" s="104"/>
      <c r="BX2" s="100" t="s">
        <v>41</v>
      </c>
      <c r="BZ2" s="102" t="s">
        <v>0</v>
      </c>
      <c r="CA2" s="103"/>
      <c r="CB2" s="104" t="s">
        <v>1</v>
      </c>
      <c r="CC2" s="104" t="s">
        <v>2</v>
      </c>
      <c r="CD2" s="104"/>
      <c r="CE2" s="100" t="s">
        <v>41</v>
      </c>
      <c r="CG2" s="102" t="s">
        <v>0</v>
      </c>
      <c r="CH2" s="103"/>
      <c r="CI2" s="104" t="s">
        <v>1</v>
      </c>
      <c r="CJ2" s="104" t="s">
        <v>2</v>
      </c>
      <c r="CK2" s="104"/>
      <c r="CL2" s="100" t="s">
        <v>41</v>
      </c>
      <c r="CN2" s="102" t="s">
        <v>0</v>
      </c>
      <c r="CO2" s="103"/>
      <c r="CP2" s="104" t="s">
        <v>1</v>
      </c>
      <c r="CQ2" s="104" t="s">
        <v>2</v>
      </c>
      <c r="CR2" s="104" t="s">
        <v>139</v>
      </c>
      <c r="CS2" s="104" t="s">
        <v>1</v>
      </c>
      <c r="CT2" s="104" t="s">
        <v>2</v>
      </c>
      <c r="CU2" s="104" t="s">
        <v>140</v>
      </c>
      <c r="CV2" s="104"/>
      <c r="CW2" s="100" t="s">
        <v>41</v>
      </c>
      <c r="CY2" s="102" t="s">
        <v>0</v>
      </c>
      <c r="CZ2" s="103"/>
      <c r="DA2" s="104" t="s">
        <v>1</v>
      </c>
      <c r="DB2" s="104" t="s">
        <v>2</v>
      </c>
      <c r="DC2" s="104"/>
      <c r="DD2" s="100" t="s">
        <v>41</v>
      </c>
    </row>
    <row r="3" spans="1:108" ht="12.75">
      <c r="A3" s="183" t="s">
        <v>4</v>
      </c>
      <c r="B3" s="179" t="s">
        <v>12</v>
      </c>
      <c r="C3" s="180">
        <v>13.854</v>
      </c>
      <c r="D3" s="180">
        <v>14.371</v>
      </c>
      <c r="E3" s="180">
        <f aca="true" t="shared" si="0" ref="E3:E20">MAX(C3:D3)</f>
        <v>14.371</v>
      </c>
      <c r="F3" s="184">
        <v>25</v>
      </c>
      <c r="H3" s="221" t="s">
        <v>4</v>
      </c>
      <c r="I3" s="222" t="s">
        <v>31</v>
      </c>
      <c r="J3" s="223">
        <v>13.786</v>
      </c>
      <c r="K3" s="223">
        <v>13.595</v>
      </c>
      <c r="L3" s="223">
        <f aca="true" t="shared" si="1" ref="L3:L22">MAX(J3:K3)</f>
        <v>13.786</v>
      </c>
      <c r="M3" s="227">
        <v>25</v>
      </c>
      <c r="O3" s="221" t="s">
        <v>4</v>
      </c>
      <c r="P3" s="222" t="s">
        <v>29</v>
      </c>
      <c r="Q3" s="253" t="s">
        <v>193</v>
      </c>
      <c r="R3" s="253" t="s">
        <v>194</v>
      </c>
      <c r="S3" s="253" t="s">
        <v>193</v>
      </c>
      <c r="T3" s="254">
        <v>25</v>
      </c>
      <c r="V3" s="310" t="s">
        <v>4</v>
      </c>
      <c r="W3" s="222" t="s">
        <v>29</v>
      </c>
      <c r="X3" s="223">
        <v>14.292</v>
      </c>
      <c r="Y3" s="223">
        <v>14.191</v>
      </c>
      <c r="Z3" s="223">
        <f aca="true" t="shared" si="2" ref="Z3:Z18">MAX(X3:Y3)</f>
        <v>14.292</v>
      </c>
      <c r="AA3" s="254">
        <v>25</v>
      </c>
      <c r="AC3" s="314" t="s">
        <v>4</v>
      </c>
      <c r="AD3" s="315" t="s">
        <v>261</v>
      </c>
      <c r="AE3" s="316">
        <v>14.062</v>
      </c>
      <c r="AF3" s="316">
        <v>13.772</v>
      </c>
      <c r="AG3" s="316">
        <v>14.062</v>
      </c>
      <c r="AH3" s="254">
        <v>25</v>
      </c>
      <c r="AJ3" s="324" t="s">
        <v>4</v>
      </c>
      <c r="AK3" s="330" t="s">
        <v>8</v>
      </c>
      <c r="AL3" s="326">
        <v>14.566</v>
      </c>
      <c r="AM3" s="326">
        <v>14.559</v>
      </c>
      <c r="AN3" s="326">
        <f aca="true" t="shared" si="3" ref="AN3:AN18">MAX(AL3:AM3)</f>
        <v>14.566</v>
      </c>
      <c r="AO3" s="254">
        <v>25</v>
      </c>
      <c r="AQ3" s="341" t="s">
        <v>4</v>
      </c>
      <c r="AR3" s="160" t="s">
        <v>29</v>
      </c>
      <c r="AS3" s="342" t="s">
        <v>274</v>
      </c>
      <c r="AT3" s="342" t="s">
        <v>275</v>
      </c>
      <c r="AU3" s="342" t="s">
        <v>274</v>
      </c>
      <c r="AV3" s="254">
        <v>25</v>
      </c>
      <c r="AX3" s="359" t="s">
        <v>4</v>
      </c>
      <c r="AY3" s="330" t="s">
        <v>37</v>
      </c>
      <c r="AZ3" s="342" t="s">
        <v>332</v>
      </c>
      <c r="BA3" s="342" t="s">
        <v>333</v>
      </c>
      <c r="BB3" s="360" t="s">
        <v>332</v>
      </c>
      <c r="BC3" s="254">
        <v>25</v>
      </c>
      <c r="BE3" s="380" t="s">
        <v>4</v>
      </c>
      <c r="BF3" s="381" t="s">
        <v>8</v>
      </c>
      <c r="BG3" s="382">
        <v>14.12</v>
      </c>
      <c r="BH3" s="382">
        <v>14.297</v>
      </c>
      <c r="BI3" s="332">
        <f>MAX(BG3:BH3)</f>
        <v>14.297</v>
      </c>
      <c r="BJ3" s="254">
        <v>25</v>
      </c>
      <c r="BL3" s="395" t="s">
        <v>4</v>
      </c>
      <c r="BM3" s="361" t="s">
        <v>31</v>
      </c>
      <c r="BN3" s="332">
        <v>13.506</v>
      </c>
      <c r="BO3" s="332">
        <v>14.136</v>
      </c>
      <c r="BP3" s="326">
        <f aca="true" t="shared" si="4" ref="BP3:BP25">MAX(BN3:BO3)</f>
        <v>14.136</v>
      </c>
      <c r="BQ3" s="401">
        <v>25</v>
      </c>
      <c r="BS3" s="395" t="s">
        <v>4</v>
      </c>
      <c r="BT3" s="361" t="s">
        <v>8</v>
      </c>
      <c r="BU3" s="386">
        <v>13.484</v>
      </c>
      <c r="BV3" s="386">
        <v>13.78</v>
      </c>
      <c r="BW3" s="386">
        <f>MAX(BU3:BV3)</f>
        <v>13.78</v>
      </c>
      <c r="BX3" s="413">
        <v>25</v>
      </c>
      <c r="BZ3" s="421" t="s">
        <v>4</v>
      </c>
      <c r="CA3" s="419" t="s">
        <v>61</v>
      </c>
      <c r="CB3" s="420">
        <v>13.768</v>
      </c>
      <c r="CC3" s="420">
        <v>13.807</v>
      </c>
      <c r="CD3" s="420">
        <v>13.807</v>
      </c>
      <c r="CE3" s="413">
        <v>25</v>
      </c>
      <c r="CG3" s="261" t="s">
        <v>4</v>
      </c>
      <c r="CH3" s="312" t="s">
        <v>61</v>
      </c>
      <c r="CI3" s="223">
        <v>13.579</v>
      </c>
      <c r="CJ3" s="223">
        <v>13.722</v>
      </c>
      <c r="CK3" s="223">
        <f aca="true" t="shared" si="5" ref="CK3:CK21">MAX(CI3:CJ3)</f>
        <v>13.722</v>
      </c>
      <c r="CL3" s="413">
        <v>25</v>
      </c>
      <c r="CN3" s="421" t="s">
        <v>4</v>
      </c>
      <c r="CO3" s="419" t="s">
        <v>12</v>
      </c>
      <c r="CP3" s="420">
        <v>13.74</v>
      </c>
      <c r="CQ3" s="420">
        <v>13.633</v>
      </c>
      <c r="CR3" s="420">
        <f aca="true" t="shared" si="6" ref="CR3:CR10">MAX(CP3:CQ3)</f>
        <v>13.74</v>
      </c>
      <c r="CS3" s="420">
        <v>13.349</v>
      </c>
      <c r="CT3" s="420">
        <v>14.611</v>
      </c>
      <c r="CU3" s="420">
        <f aca="true" t="shared" si="7" ref="CU3:CU12">MAX(CS3:CT3)</f>
        <v>14.611</v>
      </c>
      <c r="CV3" s="420">
        <f aca="true" t="shared" si="8" ref="CV3:CV25">MIN(CU3,CR3)</f>
        <v>13.74</v>
      </c>
      <c r="CW3" s="227">
        <v>25</v>
      </c>
      <c r="CY3" s="261" t="s">
        <v>4</v>
      </c>
      <c r="CZ3" s="312" t="s">
        <v>12</v>
      </c>
      <c r="DA3" s="223">
        <v>14.014</v>
      </c>
      <c r="DB3" s="223">
        <v>13.767</v>
      </c>
      <c r="DC3" s="223">
        <f aca="true" t="shared" si="9" ref="DC3:DC22">MAX(DA3:DB3)</f>
        <v>14.014</v>
      </c>
      <c r="DD3" s="227">
        <v>25</v>
      </c>
    </row>
    <row r="4" spans="1:108" ht="12.75">
      <c r="A4" s="183" t="s">
        <v>7</v>
      </c>
      <c r="B4" s="179" t="s">
        <v>129</v>
      </c>
      <c r="C4" s="180">
        <v>14.522</v>
      </c>
      <c r="D4" s="180">
        <v>14.342</v>
      </c>
      <c r="E4" s="180">
        <f t="shared" si="0"/>
        <v>14.522</v>
      </c>
      <c r="F4" s="184">
        <v>22</v>
      </c>
      <c r="H4" s="221" t="s">
        <v>7</v>
      </c>
      <c r="I4" s="222" t="s">
        <v>137</v>
      </c>
      <c r="J4" s="223">
        <v>14.194</v>
      </c>
      <c r="K4" s="223">
        <v>14.117</v>
      </c>
      <c r="L4" s="223">
        <f t="shared" si="1"/>
        <v>14.194</v>
      </c>
      <c r="M4" s="227">
        <v>22</v>
      </c>
      <c r="O4" s="221" t="s">
        <v>7</v>
      </c>
      <c r="P4" s="222" t="s">
        <v>99</v>
      </c>
      <c r="Q4" s="253" t="s">
        <v>195</v>
      </c>
      <c r="R4" s="253" t="s">
        <v>196</v>
      </c>
      <c r="S4" s="253" t="s">
        <v>196</v>
      </c>
      <c r="T4" s="254">
        <v>22</v>
      </c>
      <c r="V4" s="310" t="s">
        <v>7</v>
      </c>
      <c r="W4" s="222" t="s">
        <v>129</v>
      </c>
      <c r="X4" s="223">
        <v>14.293</v>
      </c>
      <c r="Y4" s="223">
        <v>14.233</v>
      </c>
      <c r="Z4" s="223">
        <f t="shared" si="2"/>
        <v>14.293</v>
      </c>
      <c r="AA4" s="254">
        <v>22</v>
      </c>
      <c r="AC4" s="314" t="s">
        <v>7</v>
      </c>
      <c r="AD4" s="315" t="s">
        <v>6</v>
      </c>
      <c r="AE4" s="316">
        <v>14.598</v>
      </c>
      <c r="AF4" s="316">
        <v>14.64</v>
      </c>
      <c r="AG4" s="316">
        <v>14.64</v>
      </c>
      <c r="AH4" s="254">
        <v>22</v>
      </c>
      <c r="AJ4" s="324" t="s">
        <v>7</v>
      </c>
      <c r="AK4" s="325" t="s">
        <v>129</v>
      </c>
      <c r="AL4" s="326">
        <v>14.678</v>
      </c>
      <c r="AM4" s="326">
        <v>14.101</v>
      </c>
      <c r="AN4" s="326">
        <f t="shared" si="3"/>
        <v>14.678</v>
      </c>
      <c r="AO4" s="254">
        <v>22</v>
      </c>
      <c r="AQ4" s="341" t="s">
        <v>7</v>
      </c>
      <c r="AR4" s="160" t="s">
        <v>37</v>
      </c>
      <c r="AS4" s="342" t="s">
        <v>276</v>
      </c>
      <c r="AT4" s="342" t="s">
        <v>193</v>
      </c>
      <c r="AU4" s="342" t="s">
        <v>276</v>
      </c>
      <c r="AV4" s="254">
        <v>22</v>
      </c>
      <c r="AX4" s="359" t="s">
        <v>7</v>
      </c>
      <c r="AY4" s="325" t="s">
        <v>29</v>
      </c>
      <c r="AZ4" s="342" t="s">
        <v>334</v>
      </c>
      <c r="BA4" s="342" t="s">
        <v>335</v>
      </c>
      <c r="BB4" s="360" t="s">
        <v>334</v>
      </c>
      <c r="BC4" s="254">
        <v>22</v>
      </c>
      <c r="BE4" s="380" t="s">
        <v>7</v>
      </c>
      <c r="BF4" s="381" t="s">
        <v>39</v>
      </c>
      <c r="BG4" s="382">
        <v>14.116</v>
      </c>
      <c r="BH4" s="382">
        <v>14.315</v>
      </c>
      <c r="BI4" s="332">
        <f aca="true" t="shared" si="10" ref="BI4:BI20">MAX(BG4:BH4)</f>
        <v>14.315</v>
      </c>
      <c r="BJ4" s="254">
        <v>22</v>
      </c>
      <c r="BL4" s="395" t="s">
        <v>7</v>
      </c>
      <c r="BM4" s="334" t="s">
        <v>129</v>
      </c>
      <c r="BN4" s="332">
        <v>13.871</v>
      </c>
      <c r="BO4" s="332">
        <v>14.14</v>
      </c>
      <c r="BP4" s="326">
        <f t="shared" si="4"/>
        <v>14.14</v>
      </c>
      <c r="BQ4" s="401">
        <v>22</v>
      </c>
      <c r="BS4" s="395" t="s">
        <v>7</v>
      </c>
      <c r="BT4" s="361" t="s">
        <v>31</v>
      </c>
      <c r="BU4" s="386">
        <v>13.616</v>
      </c>
      <c r="BV4" s="386">
        <v>13.97</v>
      </c>
      <c r="BW4" s="386">
        <f aca="true" t="shared" si="11" ref="BW4:BW23">MAX(BU4:BV4)</f>
        <v>13.97</v>
      </c>
      <c r="BX4" s="413">
        <v>22</v>
      </c>
      <c r="BZ4" s="421" t="s">
        <v>7</v>
      </c>
      <c r="CA4" s="419" t="s">
        <v>99</v>
      </c>
      <c r="CB4" s="420">
        <v>14.13</v>
      </c>
      <c r="CC4" s="420">
        <v>14.046</v>
      </c>
      <c r="CD4" s="420">
        <v>14.13</v>
      </c>
      <c r="CE4" s="413">
        <v>22</v>
      </c>
      <c r="CG4" s="261" t="s">
        <v>7</v>
      </c>
      <c r="CH4" s="312" t="s">
        <v>31</v>
      </c>
      <c r="CI4" s="223">
        <v>13.918</v>
      </c>
      <c r="CJ4" s="223">
        <v>13.806</v>
      </c>
      <c r="CK4" s="223">
        <f t="shared" si="5"/>
        <v>13.918</v>
      </c>
      <c r="CL4" s="413">
        <v>22</v>
      </c>
      <c r="CN4" s="421" t="s">
        <v>7</v>
      </c>
      <c r="CO4" s="419" t="s">
        <v>61</v>
      </c>
      <c r="CP4" s="420">
        <v>13.939</v>
      </c>
      <c r="CQ4" s="420">
        <v>13.99</v>
      </c>
      <c r="CR4" s="420">
        <f t="shared" si="6"/>
        <v>13.99</v>
      </c>
      <c r="CS4" s="420">
        <v>13.988</v>
      </c>
      <c r="CT4" s="420">
        <v>14.756</v>
      </c>
      <c r="CU4" s="420">
        <f t="shared" si="7"/>
        <v>14.756</v>
      </c>
      <c r="CV4" s="420">
        <f t="shared" si="8"/>
        <v>13.99</v>
      </c>
      <c r="CW4" s="227">
        <v>22</v>
      </c>
      <c r="CY4" s="261" t="s">
        <v>7</v>
      </c>
      <c r="CZ4" s="312" t="s">
        <v>8</v>
      </c>
      <c r="DA4" s="223">
        <v>13.464</v>
      </c>
      <c r="DB4" s="223">
        <v>14.352</v>
      </c>
      <c r="DC4" s="223">
        <f t="shared" si="9"/>
        <v>14.352</v>
      </c>
      <c r="DD4" s="227">
        <v>22</v>
      </c>
    </row>
    <row r="5" spans="1:108" ht="12.75">
      <c r="A5" s="183" t="s">
        <v>10</v>
      </c>
      <c r="B5" s="179" t="s">
        <v>37</v>
      </c>
      <c r="C5" s="180">
        <v>14.564</v>
      </c>
      <c r="D5" s="180">
        <v>14.447</v>
      </c>
      <c r="E5" s="180">
        <f t="shared" si="0"/>
        <v>14.564</v>
      </c>
      <c r="F5" s="184">
        <v>20</v>
      </c>
      <c r="H5" s="221" t="s">
        <v>10</v>
      </c>
      <c r="I5" s="222" t="s">
        <v>129</v>
      </c>
      <c r="J5" s="223">
        <v>14.245</v>
      </c>
      <c r="K5" s="223">
        <v>14.465</v>
      </c>
      <c r="L5" s="223">
        <f t="shared" si="1"/>
        <v>14.465</v>
      </c>
      <c r="M5" s="227">
        <v>20</v>
      </c>
      <c r="O5" s="221" t="s">
        <v>10</v>
      </c>
      <c r="P5" s="222" t="s">
        <v>37</v>
      </c>
      <c r="Q5" s="253" t="s">
        <v>197</v>
      </c>
      <c r="R5" s="253" t="s">
        <v>198</v>
      </c>
      <c r="S5" s="253" t="s">
        <v>198</v>
      </c>
      <c r="T5" s="254">
        <v>20</v>
      </c>
      <c r="V5" s="310" t="s">
        <v>10</v>
      </c>
      <c r="W5" s="222" t="s">
        <v>39</v>
      </c>
      <c r="X5" s="223">
        <v>14.508</v>
      </c>
      <c r="Y5" s="223">
        <v>14.6314</v>
      </c>
      <c r="Z5" s="223">
        <f t="shared" si="2"/>
        <v>14.6314</v>
      </c>
      <c r="AA5" s="254">
        <v>20</v>
      </c>
      <c r="AC5" s="314" t="s">
        <v>10</v>
      </c>
      <c r="AD5" s="315" t="s">
        <v>137</v>
      </c>
      <c r="AE5" s="316">
        <v>14.867</v>
      </c>
      <c r="AF5" s="316">
        <v>14.06</v>
      </c>
      <c r="AG5" s="316">
        <v>14.867</v>
      </c>
      <c r="AH5" s="254">
        <v>20</v>
      </c>
      <c r="AJ5" s="324" t="s">
        <v>10</v>
      </c>
      <c r="AK5" s="325" t="s">
        <v>29</v>
      </c>
      <c r="AL5" s="326">
        <v>14.362</v>
      </c>
      <c r="AM5" s="326">
        <v>14.762</v>
      </c>
      <c r="AN5" s="326">
        <f t="shared" si="3"/>
        <v>14.762</v>
      </c>
      <c r="AO5" s="254">
        <v>20</v>
      </c>
      <c r="AQ5" s="341" t="s">
        <v>10</v>
      </c>
      <c r="AR5" s="160" t="s">
        <v>31</v>
      </c>
      <c r="AS5" s="342" t="s">
        <v>277</v>
      </c>
      <c r="AT5" s="342" t="s">
        <v>278</v>
      </c>
      <c r="AU5" s="342" t="s">
        <v>278</v>
      </c>
      <c r="AV5" s="254">
        <v>20</v>
      </c>
      <c r="AX5" s="359" t="s">
        <v>10</v>
      </c>
      <c r="AY5" s="325" t="s">
        <v>115</v>
      </c>
      <c r="AZ5" s="342" t="s">
        <v>336</v>
      </c>
      <c r="BA5" s="342" t="s">
        <v>337</v>
      </c>
      <c r="BB5" s="360" t="s">
        <v>337</v>
      </c>
      <c r="BC5" s="254">
        <v>20</v>
      </c>
      <c r="BE5" s="380" t="s">
        <v>10</v>
      </c>
      <c r="BF5" s="381" t="s">
        <v>61</v>
      </c>
      <c r="BG5" s="382">
        <v>14.365</v>
      </c>
      <c r="BH5" s="382">
        <v>14.043</v>
      </c>
      <c r="BI5" s="332">
        <f t="shared" si="10"/>
        <v>14.365</v>
      </c>
      <c r="BJ5" s="254">
        <v>20</v>
      </c>
      <c r="BL5" s="395" t="s">
        <v>10</v>
      </c>
      <c r="BM5" s="334" t="s">
        <v>37</v>
      </c>
      <c r="BN5" s="332">
        <v>14.149</v>
      </c>
      <c r="BO5" s="332">
        <v>13.751</v>
      </c>
      <c r="BP5" s="326">
        <f t="shared" si="4"/>
        <v>14.149</v>
      </c>
      <c r="BQ5" s="401">
        <v>20</v>
      </c>
      <c r="BS5" s="395" t="s">
        <v>10</v>
      </c>
      <c r="BT5" s="361" t="s">
        <v>12</v>
      </c>
      <c r="BU5" s="386">
        <v>14.33</v>
      </c>
      <c r="BV5" s="386">
        <v>14.227</v>
      </c>
      <c r="BW5" s="386">
        <f t="shared" si="11"/>
        <v>14.33</v>
      </c>
      <c r="BX5" s="413">
        <v>20</v>
      </c>
      <c r="BZ5" s="421" t="s">
        <v>10</v>
      </c>
      <c r="CA5" s="419" t="s">
        <v>129</v>
      </c>
      <c r="CB5" s="420">
        <v>14.374</v>
      </c>
      <c r="CC5" s="420">
        <v>14.444</v>
      </c>
      <c r="CD5" s="420">
        <v>14.444</v>
      </c>
      <c r="CE5" s="413">
        <v>20</v>
      </c>
      <c r="CG5" s="261" t="s">
        <v>10</v>
      </c>
      <c r="CH5" s="312" t="s">
        <v>29</v>
      </c>
      <c r="CI5" s="223">
        <v>13.968</v>
      </c>
      <c r="CJ5" s="223">
        <v>14.197</v>
      </c>
      <c r="CK5" s="223">
        <f t="shared" si="5"/>
        <v>14.197</v>
      </c>
      <c r="CL5" s="413">
        <v>20</v>
      </c>
      <c r="CN5" s="421" t="s">
        <v>10</v>
      </c>
      <c r="CO5" s="419" t="s">
        <v>29</v>
      </c>
      <c r="CP5" s="420">
        <v>13.845</v>
      </c>
      <c r="CQ5" s="420">
        <v>14.065</v>
      </c>
      <c r="CR5" s="420">
        <f t="shared" si="6"/>
        <v>14.065</v>
      </c>
      <c r="CS5" s="420">
        <v>14.033</v>
      </c>
      <c r="CT5" s="420">
        <v>13.755</v>
      </c>
      <c r="CU5" s="420">
        <f t="shared" si="7"/>
        <v>14.033</v>
      </c>
      <c r="CV5" s="420">
        <f t="shared" si="8"/>
        <v>14.033</v>
      </c>
      <c r="CW5" s="227">
        <v>20</v>
      </c>
      <c r="CY5" s="261" t="s">
        <v>10</v>
      </c>
      <c r="CZ5" s="312" t="s">
        <v>61</v>
      </c>
      <c r="DA5" s="223">
        <v>13.962</v>
      </c>
      <c r="DB5" s="223">
        <v>14.367</v>
      </c>
      <c r="DC5" s="223">
        <f t="shared" si="9"/>
        <v>14.367</v>
      </c>
      <c r="DD5" s="227">
        <v>20</v>
      </c>
    </row>
    <row r="6" spans="1:108" ht="12.75">
      <c r="A6" s="183" t="s">
        <v>13</v>
      </c>
      <c r="B6" s="179" t="s">
        <v>144</v>
      </c>
      <c r="C6" s="180">
        <v>14.665</v>
      </c>
      <c r="D6" s="180">
        <v>14.525</v>
      </c>
      <c r="E6" s="180">
        <f t="shared" si="0"/>
        <v>14.665</v>
      </c>
      <c r="F6" s="184">
        <v>18</v>
      </c>
      <c r="H6" s="221" t="s">
        <v>13</v>
      </c>
      <c r="I6" s="222" t="s">
        <v>37</v>
      </c>
      <c r="J6" s="223">
        <v>14.506</v>
      </c>
      <c r="K6" s="223">
        <v>14.459</v>
      </c>
      <c r="L6" s="223">
        <f t="shared" si="1"/>
        <v>14.506</v>
      </c>
      <c r="M6" s="227">
        <v>18</v>
      </c>
      <c r="O6" s="221" t="s">
        <v>13</v>
      </c>
      <c r="P6" s="222" t="s">
        <v>12</v>
      </c>
      <c r="Q6" s="253" t="s">
        <v>199</v>
      </c>
      <c r="R6" s="253" t="s">
        <v>200</v>
      </c>
      <c r="S6" s="253" t="s">
        <v>200</v>
      </c>
      <c r="T6" s="254">
        <v>18</v>
      </c>
      <c r="V6" s="310" t="s">
        <v>13</v>
      </c>
      <c r="W6" s="222" t="s">
        <v>12</v>
      </c>
      <c r="X6" s="223">
        <v>14.676</v>
      </c>
      <c r="Y6" s="223">
        <v>14.367</v>
      </c>
      <c r="Z6" s="223">
        <f t="shared" si="2"/>
        <v>14.676</v>
      </c>
      <c r="AA6" s="254">
        <v>18</v>
      </c>
      <c r="AC6" s="314" t="s">
        <v>13</v>
      </c>
      <c r="AD6" s="315" t="s">
        <v>262</v>
      </c>
      <c r="AE6" s="316">
        <v>15.205</v>
      </c>
      <c r="AF6" s="316">
        <v>14.538</v>
      </c>
      <c r="AG6" s="316">
        <v>15.205</v>
      </c>
      <c r="AH6" s="254">
        <v>18</v>
      </c>
      <c r="AJ6" s="324" t="s">
        <v>13</v>
      </c>
      <c r="AK6" s="325" t="s">
        <v>25</v>
      </c>
      <c r="AL6" s="326">
        <v>14.813</v>
      </c>
      <c r="AM6" s="326">
        <v>14.36</v>
      </c>
      <c r="AN6" s="326">
        <f t="shared" si="3"/>
        <v>14.813</v>
      </c>
      <c r="AO6" s="254">
        <v>18</v>
      </c>
      <c r="AQ6" s="341" t="s">
        <v>13</v>
      </c>
      <c r="AR6" s="160" t="s">
        <v>99</v>
      </c>
      <c r="AS6" s="342" t="s">
        <v>279</v>
      </c>
      <c r="AT6" s="342" t="s">
        <v>280</v>
      </c>
      <c r="AU6" s="342" t="s">
        <v>280</v>
      </c>
      <c r="AV6" s="254">
        <v>18</v>
      </c>
      <c r="AX6" s="359" t="s">
        <v>13</v>
      </c>
      <c r="AY6" s="330" t="s">
        <v>129</v>
      </c>
      <c r="AZ6" s="342" t="s">
        <v>338</v>
      </c>
      <c r="BA6" s="342" t="s">
        <v>289</v>
      </c>
      <c r="BB6" s="360" t="s">
        <v>289</v>
      </c>
      <c r="BC6" s="254">
        <v>18</v>
      </c>
      <c r="BE6" s="380" t="s">
        <v>13</v>
      </c>
      <c r="BF6" s="381" t="s">
        <v>12</v>
      </c>
      <c r="BG6" s="382">
        <v>14.432</v>
      </c>
      <c r="BH6" s="382">
        <v>14.194</v>
      </c>
      <c r="BI6" s="332">
        <f t="shared" si="10"/>
        <v>14.432</v>
      </c>
      <c r="BJ6" s="254">
        <v>18</v>
      </c>
      <c r="BL6" s="395" t="s">
        <v>13</v>
      </c>
      <c r="BM6" s="334" t="s">
        <v>12</v>
      </c>
      <c r="BN6" s="332">
        <v>14.241</v>
      </c>
      <c r="BO6" s="332">
        <v>13.982</v>
      </c>
      <c r="BP6" s="326">
        <f t="shared" si="4"/>
        <v>14.241</v>
      </c>
      <c r="BQ6" s="401">
        <v>18</v>
      </c>
      <c r="BS6" s="395" t="s">
        <v>13</v>
      </c>
      <c r="BT6" s="361" t="s">
        <v>61</v>
      </c>
      <c r="BU6" s="386">
        <v>13.77</v>
      </c>
      <c r="BV6" s="386">
        <v>14.387</v>
      </c>
      <c r="BW6" s="386">
        <f t="shared" si="11"/>
        <v>14.387</v>
      </c>
      <c r="BX6" s="413">
        <v>18</v>
      </c>
      <c r="BZ6" s="421" t="s">
        <v>13</v>
      </c>
      <c r="CA6" s="419" t="s">
        <v>315</v>
      </c>
      <c r="CB6" s="420">
        <v>14.448</v>
      </c>
      <c r="CC6" s="420">
        <v>14.195</v>
      </c>
      <c r="CD6" s="420">
        <v>14.448</v>
      </c>
      <c r="CE6" s="413">
        <v>18</v>
      </c>
      <c r="CG6" s="261" t="s">
        <v>13</v>
      </c>
      <c r="CH6" s="312" t="s">
        <v>8</v>
      </c>
      <c r="CI6" s="223">
        <v>14.439</v>
      </c>
      <c r="CJ6" s="223">
        <v>14.337</v>
      </c>
      <c r="CK6" s="223">
        <f t="shared" si="5"/>
        <v>14.439</v>
      </c>
      <c r="CL6" s="413">
        <v>18</v>
      </c>
      <c r="CN6" s="421" t="s">
        <v>13</v>
      </c>
      <c r="CO6" s="419" t="s">
        <v>31</v>
      </c>
      <c r="CP6" s="420">
        <v>14.532</v>
      </c>
      <c r="CQ6" s="420">
        <v>14.365</v>
      </c>
      <c r="CR6" s="420">
        <f t="shared" si="6"/>
        <v>14.532</v>
      </c>
      <c r="CS6" s="420">
        <v>14.137</v>
      </c>
      <c r="CT6" s="420">
        <v>13.922</v>
      </c>
      <c r="CU6" s="420">
        <f t="shared" si="7"/>
        <v>14.137</v>
      </c>
      <c r="CV6" s="420">
        <f t="shared" si="8"/>
        <v>14.137</v>
      </c>
      <c r="CW6" s="227">
        <v>18</v>
      </c>
      <c r="CY6" s="261" t="s">
        <v>13</v>
      </c>
      <c r="CZ6" s="312" t="s">
        <v>25</v>
      </c>
      <c r="DA6" s="223">
        <v>14.376</v>
      </c>
      <c r="DB6" s="223">
        <v>14.078</v>
      </c>
      <c r="DC6" s="223">
        <f t="shared" si="9"/>
        <v>14.376</v>
      </c>
      <c r="DD6" s="227">
        <v>18</v>
      </c>
    </row>
    <row r="7" spans="1:108" ht="12.75">
      <c r="A7" s="183" t="s">
        <v>15</v>
      </c>
      <c r="B7" s="179" t="s">
        <v>29</v>
      </c>
      <c r="C7" s="180">
        <v>14.562</v>
      </c>
      <c r="D7" s="180">
        <v>14.691</v>
      </c>
      <c r="E7" s="180">
        <f t="shared" si="0"/>
        <v>14.691</v>
      </c>
      <c r="F7" s="184">
        <v>16</v>
      </c>
      <c r="H7" s="221" t="s">
        <v>15</v>
      </c>
      <c r="I7" s="222" t="s">
        <v>12</v>
      </c>
      <c r="J7" s="223">
        <v>13.563</v>
      </c>
      <c r="K7" s="223">
        <v>14.899</v>
      </c>
      <c r="L7" s="223">
        <f t="shared" si="1"/>
        <v>14.899</v>
      </c>
      <c r="M7" s="227">
        <v>16</v>
      </c>
      <c r="O7" s="224" t="s">
        <v>15</v>
      </c>
      <c r="P7" s="225" t="s">
        <v>5</v>
      </c>
      <c r="Q7" s="258" t="s">
        <v>201</v>
      </c>
      <c r="R7" s="258" t="s">
        <v>202</v>
      </c>
      <c r="S7" s="258" t="s">
        <v>201</v>
      </c>
      <c r="T7" s="259">
        <v>16</v>
      </c>
      <c r="V7" s="310" t="s">
        <v>15</v>
      </c>
      <c r="W7" s="222" t="s">
        <v>23</v>
      </c>
      <c r="X7" s="223">
        <v>14.495</v>
      </c>
      <c r="Y7" s="223">
        <v>14.905</v>
      </c>
      <c r="Z7" s="223">
        <f t="shared" si="2"/>
        <v>14.905</v>
      </c>
      <c r="AA7" s="254">
        <v>16</v>
      </c>
      <c r="AC7" s="314" t="s">
        <v>15</v>
      </c>
      <c r="AD7" s="315" t="s">
        <v>263</v>
      </c>
      <c r="AE7" s="316">
        <v>15.346</v>
      </c>
      <c r="AF7" s="316">
        <v>14.495</v>
      </c>
      <c r="AG7" s="316">
        <v>15.346</v>
      </c>
      <c r="AH7" s="254">
        <v>16</v>
      </c>
      <c r="AJ7" s="203" t="s">
        <v>15</v>
      </c>
      <c r="AK7" s="233" t="s">
        <v>5</v>
      </c>
      <c r="AL7" s="327">
        <v>14.885</v>
      </c>
      <c r="AM7" s="327">
        <v>14.946</v>
      </c>
      <c r="AN7" s="327">
        <f t="shared" si="3"/>
        <v>14.946</v>
      </c>
      <c r="AO7" s="259">
        <v>16</v>
      </c>
      <c r="AQ7" s="341" t="s">
        <v>15</v>
      </c>
      <c r="AR7" s="160" t="s">
        <v>129</v>
      </c>
      <c r="AS7" s="342" t="s">
        <v>281</v>
      </c>
      <c r="AT7" s="342" t="s">
        <v>282</v>
      </c>
      <c r="AU7" s="342" t="s">
        <v>282</v>
      </c>
      <c r="AV7" s="254">
        <v>16</v>
      </c>
      <c r="AX7" s="359" t="s">
        <v>15</v>
      </c>
      <c r="AY7" s="325" t="s">
        <v>146</v>
      </c>
      <c r="AZ7" s="342" t="s">
        <v>339</v>
      </c>
      <c r="BA7" s="342" t="s">
        <v>340</v>
      </c>
      <c r="BB7" s="360" t="s">
        <v>340</v>
      </c>
      <c r="BC7" s="254">
        <v>16</v>
      </c>
      <c r="BE7" s="380" t="s">
        <v>15</v>
      </c>
      <c r="BF7" s="381" t="s">
        <v>99</v>
      </c>
      <c r="BG7" s="382">
        <v>14.019</v>
      </c>
      <c r="BH7" s="382">
        <v>14.469</v>
      </c>
      <c r="BI7" s="332">
        <f t="shared" si="10"/>
        <v>14.469</v>
      </c>
      <c r="BJ7" s="254">
        <v>16</v>
      </c>
      <c r="BL7" s="395" t="s">
        <v>15</v>
      </c>
      <c r="BM7" s="361" t="s">
        <v>8</v>
      </c>
      <c r="BN7" s="332">
        <v>14.279</v>
      </c>
      <c r="BO7" s="332">
        <v>13.948</v>
      </c>
      <c r="BP7" s="326">
        <f t="shared" si="4"/>
        <v>14.279</v>
      </c>
      <c r="BQ7" s="401">
        <v>16</v>
      </c>
      <c r="BS7" s="395" t="s">
        <v>15</v>
      </c>
      <c r="BT7" s="361" t="s">
        <v>137</v>
      </c>
      <c r="BU7" s="386">
        <v>14.429</v>
      </c>
      <c r="BV7" s="386">
        <v>14.003</v>
      </c>
      <c r="BW7" s="386">
        <f t="shared" si="11"/>
        <v>14.429</v>
      </c>
      <c r="BX7" s="413">
        <v>16</v>
      </c>
      <c r="BZ7" s="421" t="s">
        <v>15</v>
      </c>
      <c r="CA7" s="419" t="s">
        <v>29</v>
      </c>
      <c r="CB7" s="420">
        <v>14.589</v>
      </c>
      <c r="CC7" s="420">
        <v>14.299</v>
      </c>
      <c r="CD7" s="420">
        <v>14.589</v>
      </c>
      <c r="CE7" s="413">
        <v>16</v>
      </c>
      <c r="CG7" s="261" t="s">
        <v>15</v>
      </c>
      <c r="CH7" s="312" t="s">
        <v>129</v>
      </c>
      <c r="CI7" s="223">
        <v>14.622</v>
      </c>
      <c r="CJ7" s="223">
        <v>13.962</v>
      </c>
      <c r="CK7" s="223">
        <f t="shared" si="5"/>
        <v>14.622</v>
      </c>
      <c r="CL7" s="413">
        <v>16</v>
      </c>
      <c r="CN7" s="421" t="s">
        <v>15</v>
      </c>
      <c r="CO7" s="419" t="s">
        <v>99</v>
      </c>
      <c r="CP7" s="420">
        <v>14.023</v>
      </c>
      <c r="CQ7" s="420">
        <v>14.761</v>
      </c>
      <c r="CR7" s="420">
        <f t="shared" si="6"/>
        <v>14.761</v>
      </c>
      <c r="CS7" s="420">
        <v>13.812</v>
      </c>
      <c r="CT7" s="420">
        <v>14.232</v>
      </c>
      <c r="CU7" s="420">
        <f t="shared" si="7"/>
        <v>14.232</v>
      </c>
      <c r="CV7" s="420">
        <f t="shared" si="8"/>
        <v>14.232</v>
      </c>
      <c r="CW7" s="227">
        <v>16</v>
      </c>
      <c r="CY7" s="261" t="s">
        <v>15</v>
      </c>
      <c r="CZ7" s="312" t="s">
        <v>137</v>
      </c>
      <c r="DA7" s="223">
        <v>14.445</v>
      </c>
      <c r="DB7" s="223">
        <v>14.274</v>
      </c>
      <c r="DC7" s="223">
        <f t="shared" si="9"/>
        <v>14.445</v>
      </c>
      <c r="DD7" s="227">
        <v>16</v>
      </c>
    </row>
    <row r="8" spans="1:108" ht="12.75">
      <c r="A8" s="183" t="s">
        <v>16</v>
      </c>
      <c r="B8" s="179" t="s">
        <v>8</v>
      </c>
      <c r="C8" s="180">
        <v>13.809</v>
      </c>
      <c r="D8" s="180">
        <v>14.715</v>
      </c>
      <c r="E8" s="180">
        <f t="shared" si="0"/>
        <v>14.715</v>
      </c>
      <c r="F8" s="184">
        <v>15</v>
      </c>
      <c r="H8" s="221" t="s">
        <v>16</v>
      </c>
      <c r="I8" s="222" t="s">
        <v>116</v>
      </c>
      <c r="J8" s="223">
        <v>15.077</v>
      </c>
      <c r="K8" s="223">
        <v>14.453</v>
      </c>
      <c r="L8" s="223">
        <f t="shared" si="1"/>
        <v>15.077</v>
      </c>
      <c r="M8" s="227">
        <v>15</v>
      </c>
      <c r="O8" s="221" t="s">
        <v>16</v>
      </c>
      <c r="P8" s="222" t="s">
        <v>61</v>
      </c>
      <c r="Q8" s="253" t="s">
        <v>203</v>
      </c>
      <c r="R8" s="253" t="s">
        <v>204</v>
      </c>
      <c r="S8" s="253" t="s">
        <v>204</v>
      </c>
      <c r="T8" s="254">
        <v>15</v>
      </c>
      <c r="V8" s="310" t="s">
        <v>16</v>
      </c>
      <c r="W8" s="222" t="s">
        <v>25</v>
      </c>
      <c r="X8" s="223">
        <v>14.884</v>
      </c>
      <c r="Y8" s="223">
        <v>15.061</v>
      </c>
      <c r="Z8" s="223">
        <f t="shared" si="2"/>
        <v>15.061</v>
      </c>
      <c r="AA8" s="254">
        <v>15</v>
      </c>
      <c r="AC8" s="314" t="s">
        <v>16</v>
      </c>
      <c r="AD8" s="315" t="s">
        <v>61</v>
      </c>
      <c r="AE8" s="316">
        <v>15.407</v>
      </c>
      <c r="AF8" s="316">
        <v>14.371</v>
      </c>
      <c r="AG8" s="316">
        <v>15.407</v>
      </c>
      <c r="AH8" s="254">
        <v>15</v>
      </c>
      <c r="AJ8" s="324" t="s">
        <v>16</v>
      </c>
      <c r="AK8" s="325" t="s">
        <v>6</v>
      </c>
      <c r="AL8" s="326">
        <v>15</v>
      </c>
      <c r="AM8" s="326">
        <v>14.8</v>
      </c>
      <c r="AN8" s="326">
        <f t="shared" si="3"/>
        <v>15</v>
      </c>
      <c r="AO8" s="254">
        <v>15</v>
      </c>
      <c r="AQ8" s="341" t="s">
        <v>16</v>
      </c>
      <c r="AR8" s="160" t="s">
        <v>137</v>
      </c>
      <c r="AS8" s="342" t="s">
        <v>283</v>
      </c>
      <c r="AT8" s="342" t="s">
        <v>284</v>
      </c>
      <c r="AU8" s="342" t="s">
        <v>283</v>
      </c>
      <c r="AV8" s="254">
        <v>15</v>
      </c>
      <c r="AX8" s="359" t="s">
        <v>16</v>
      </c>
      <c r="AY8" s="330" t="s">
        <v>61</v>
      </c>
      <c r="AZ8" s="342" t="s">
        <v>341</v>
      </c>
      <c r="BA8" s="342" t="s">
        <v>342</v>
      </c>
      <c r="BB8" s="360" t="s">
        <v>341</v>
      </c>
      <c r="BC8" s="254">
        <v>15</v>
      </c>
      <c r="BE8" s="380" t="s">
        <v>16</v>
      </c>
      <c r="BF8" s="381" t="s">
        <v>129</v>
      </c>
      <c r="BG8" s="382">
        <v>14.296</v>
      </c>
      <c r="BH8" s="382">
        <v>14.63</v>
      </c>
      <c r="BI8" s="332">
        <f t="shared" si="10"/>
        <v>14.63</v>
      </c>
      <c r="BJ8" s="254">
        <v>15</v>
      </c>
      <c r="BL8" s="395" t="s">
        <v>16</v>
      </c>
      <c r="BM8" s="334" t="s">
        <v>137</v>
      </c>
      <c r="BN8" s="332">
        <v>14.553</v>
      </c>
      <c r="BO8" s="332">
        <v>14.093</v>
      </c>
      <c r="BP8" s="326">
        <f t="shared" si="4"/>
        <v>14.553</v>
      </c>
      <c r="BQ8" s="401">
        <v>15</v>
      </c>
      <c r="BS8" s="395" t="s">
        <v>16</v>
      </c>
      <c r="BT8" s="361" t="s">
        <v>40</v>
      </c>
      <c r="BU8" s="386">
        <v>14.461</v>
      </c>
      <c r="BV8" s="386">
        <v>14.442</v>
      </c>
      <c r="BW8" s="386">
        <f t="shared" si="11"/>
        <v>14.461</v>
      </c>
      <c r="BX8" s="413">
        <v>15</v>
      </c>
      <c r="BZ8" s="421" t="s">
        <v>16</v>
      </c>
      <c r="CA8" s="419" t="s">
        <v>31</v>
      </c>
      <c r="CB8" s="420">
        <v>14.115</v>
      </c>
      <c r="CC8" s="420">
        <v>14.612</v>
      </c>
      <c r="CD8" s="420">
        <v>14.612</v>
      </c>
      <c r="CE8" s="413">
        <v>15</v>
      </c>
      <c r="CG8" s="261" t="s">
        <v>16</v>
      </c>
      <c r="CH8" s="312" t="s">
        <v>25</v>
      </c>
      <c r="CI8" s="223">
        <v>14.632</v>
      </c>
      <c r="CJ8" s="223">
        <v>14.711</v>
      </c>
      <c r="CK8" s="223">
        <f t="shared" si="5"/>
        <v>14.711</v>
      </c>
      <c r="CL8" s="413">
        <v>15</v>
      </c>
      <c r="CN8" s="421" t="s">
        <v>16</v>
      </c>
      <c r="CO8" s="419" t="s">
        <v>129</v>
      </c>
      <c r="CP8" s="420">
        <v>14.288</v>
      </c>
      <c r="CQ8" s="420">
        <v>13.6</v>
      </c>
      <c r="CR8" s="420">
        <f t="shared" si="6"/>
        <v>14.288</v>
      </c>
      <c r="CS8" s="420">
        <v>14.268</v>
      </c>
      <c r="CT8" s="420">
        <v>13.382</v>
      </c>
      <c r="CU8" s="420">
        <f t="shared" si="7"/>
        <v>14.268</v>
      </c>
      <c r="CV8" s="420">
        <f t="shared" si="8"/>
        <v>14.268</v>
      </c>
      <c r="CW8" s="227">
        <v>15</v>
      </c>
      <c r="CY8" s="261" t="s">
        <v>16</v>
      </c>
      <c r="CZ8" s="312" t="s">
        <v>146</v>
      </c>
      <c r="DA8" s="223">
        <v>14.527</v>
      </c>
      <c r="DB8" s="223">
        <v>14.239</v>
      </c>
      <c r="DC8" s="223">
        <f t="shared" si="9"/>
        <v>14.527</v>
      </c>
      <c r="DD8" s="227">
        <v>15</v>
      </c>
    </row>
    <row r="9" spans="1:108" ht="12.75">
      <c r="A9" s="183" t="s">
        <v>18</v>
      </c>
      <c r="B9" s="179" t="s">
        <v>146</v>
      </c>
      <c r="C9" s="180">
        <v>13.868</v>
      </c>
      <c r="D9" s="180">
        <v>14.732</v>
      </c>
      <c r="E9" s="180">
        <f t="shared" si="0"/>
        <v>14.732</v>
      </c>
      <c r="F9" s="184">
        <v>14</v>
      </c>
      <c r="H9" s="221" t="s">
        <v>18</v>
      </c>
      <c r="I9" s="222" t="s">
        <v>8</v>
      </c>
      <c r="J9" s="223">
        <v>15.301</v>
      </c>
      <c r="K9" s="223">
        <v>15.273</v>
      </c>
      <c r="L9" s="223">
        <f t="shared" si="1"/>
        <v>15.301</v>
      </c>
      <c r="M9" s="227">
        <v>14</v>
      </c>
      <c r="O9" s="221" t="s">
        <v>18</v>
      </c>
      <c r="P9" s="222" t="s">
        <v>39</v>
      </c>
      <c r="Q9" s="253" t="s">
        <v>205</v>
      </c>
      <c r="R9" s="253" t="s">
        <v>206</v>
      </c>
      <c r="S9" s="253" t="s">
        <v>206</v>
      </c>
      <c r="T9" s="254">
        <v>14</v>
      </c>
      <c r="V9" s="310" t="s">
        <v>18</v>
      </c>
      <c r="W9" s="222" t="s">
        <v>115</v>
      </c>
      <c r="X9" s="223">
        <v>15.367</v>
      </c>
      <c r="Y9" s="223">
        <v>14.647</v>
      </c>
      <c r="Z9" s="223">
        <f t="shared" si="2"/>
        <v>15.367</v>
      </c>
      <c r="AA9" s="254">
        <v>14</v>
      </c>
      <c r="AC9" s="314" t="s">
        <v>18</v>
      </c>
      <c r="AD9" s="315" t="s">
        <v>146</v>
      </c>
      <c r="AE9" s="316">
        <v>15.507</v>
      </c>
      <c r="AF9" s="316">
        <v>15.261</v>
      </c>
      <c r="AG9" s="316">
        <v>15.507</v>
      </c>
      <c r="AH9" s="254">
        <v>14</v>
      </c>
      <c r="AJ9" s="324" t="s">
        <v>18</v>
      </c>
      <c r="AK9" s="325" t="s">
        <v>146</v>
      </c>
      <c r="AL9" s="326">
        <v>15.633</v>
      </c>
      <c r="AM9" s="326">
        <v>14.797</v>
      </c>
      <c r="AN9" s="326">
        <f t="shared" si="3"/>
        <v>15.633</v>
      </c>
      <c r="AO9" s="254">
        <v>14</v>
      </c>
      <c r="AQ9" s="341" t="s">
        <v>18</v>
      </c>
      <c r="AR9" s="160" t="s">
        <v>6</v>
      </c>
      <c r="AS9" s="342" t="s">
        <v>285</v>
      </c>
      <c r="AT9" s="342" t="s">
        <v>286</v>
      </c>
      <c r="AU9" s="342" t="s">
        <v>285</v>
      </c>
      <c r="AV9" s="254">
        <v>14</v>
      </c>
      <c r="AX9" s="359" t="s">
        <v>18</v>
      </c>
      <c r="AY9" s="330" t="s">
        <v>31</v>
      </c>
      <c r="AZ9" s="342" t="s">
        <v>343</v>
      </c>
      <c r="BA9" s="342" t="s">
        <v>344</v>
      </c>
      <c r="BB9" s="360" t="s">
        <v>343</v>
      </c>
      <c r="BC9" s="254">
        <v>14</v>
      </c>
      <c r="BE9" s="380" t="s">
        <v>18</v>
      </c>
      <c r="BF9" s="381" t="s">
        <v>44</v>
      </c>
      <c r="BG9" s="382">
        <v>14.833</v>
      </c>
      <c r="BH9" s="382">
        <v>14.684</v>
      </c>
      <c r="BI9" s="332">
        <f t="shared" si="10"/>
        <v>14.833</v>
      </c>
      <c r="BJ9" s="254">
        <v>14</v>
      </c>
      <c r="BL9" s="395" t="s">
        <v>18</v>
      </c>
      <c r="BM9" s="334" t="s">
        <v>39</v>
      </c>
      <c r="BN9" s="332">
        <v>14.575</v>
      </c>
      <c r="BO9" s="332">
        <v>14.318</v>
      </c>
      <c r="BP9" s="326">
        <f t="shared" si="4"/>
        <v>14.575</v>
      </c>
      <c r="BQ9" s="401">
        <v>14</v>
      </c>
      <c r="BS9" s="395" t="s">
        <v>18</v>
      </c>
      <c r="BT9" s="361" t="s">
        <v>37</v>
      </c>
      <c r="BU9" s="386">
        <v>14.536</v>
      </c>
      <c r="BV9" s="386">
        <v>14.098</v>
      </c>
      <c r="BW9" s="386">
        <f t="shared" si="11"/>
        <v>14.536</v>
      </c>
      <c r="BX9" s="413">
        <v>14</v>
      </c>
      <c r="BZ9" s="421" t="s">
        <v>18</v>
      </c>
      <c r="CA9" s="419" t="s">
        <v>39</v>
      </c>
      <c r="CB9" s="420">
        <v>14.742</v>
      </c>
      <c r="CC9" s="420">
        <v>14.319</v>
      </c>
      <c r="CD9" s="420">
        <v>14.742</v>
      </c>
      <c r="CE9" s="413">
        <v>14</v>
      </c>
      <c r="CG9" s="261" t="s">
        <v>18</v>
      </c>
      <c r="CH9" s="312" t="s">
        <v>135</v>
      </c>
      <c r="CI9" s="223">
        <v>14.356</v>
      </c>
      <c r="CJ9" s="223">
        <v>14.719</v>
      </c>
      <c r="CK9" s="223">
        <f t="shared" si="5"/>
        <v>14.719</v>
      </c>
      <c r="CL9" s="413">
        <v>14</v>
      </c>
      <c r="CN9" s="421" t="s">
        <v>18</v>
      </c>
      <c r="CO9" s="419" t="s">
        <v>8</v>
      </c>
      <c r="CP9" s="420">
        <v>14.318</v>
      </c>
      <c r="CQ9" s="420">
        <v>13.979</v>
      </c>
      <c r="CR9" s="420">
        <f t="shared" si="6"/>
        <v>14.318</v>
      </c>
      <c r="CS9" s="420">
        <v>13.522</v>
      </c>
      <c r="CT9" s="420">
        <v>14.504</v>
      </c>
      <c r="CU9" s="420">
        <f t="shared" si="7"/>
        <v>14.504</v>
      </c>
      <c r="CV9" s="420">
        <f t="shared" si="8"/>
        <v>14.318</v>
      </c>
      <c r="CW9" s="227">
        <v>14</v>
      </c>
      <c r="CY9" s="261" t="s">
        <v>18</v>
      </c>
      <c r="CZ9" s="312" t="s">
        <v>135</v>
      </c>
      <c r="DA9" s="223">
        <v>14.14</v>
      </c>
      <c r="DB9" s="223">
        <v>14.562</v>
      </c>
      <c r="DC9" s="223">
        <f t="shared" si="9"/>
        <v>14.562</v>
      </c>
      <c r="DD9" s="227">
        <v>14</v>
      </c>
    </row>
    <row r="10" spans="1:108" ht="12.75">
      <c r="A10" s="183" t="s">
        <v>20</v>
      </c>
      <c r="B10" s="179" t="s">
        <v>116</v>
      </c>
      <c r="C10" s="180">
        <v>15.109</v>
      </c>
      <c r="D10" s="180">
        <v>14.519</v>
      </c>
      <c r="E10" s="180">
        <f t="shared" si="0"/>
        <v>15.109</v>
      </c>
      <c r="F10" s="184">
        <v>13</v>
      </c>
      <c r="H10" s="221" t="s">
        <v>20</v>
      </c>
      <c r="I10" s="222" t="s">
        <v>146</v>
      </c>
      <c r="J10" s="223">
        <v>15.304</v>
      </c>
      <c r="K10" s="223">
        <v>14.651</v>
      </c>
      <c r="L10" s="223">
        <f t="shared" si="1"/>
        <v>15.304</v>
      </c>
      <c r="M10" s="227">
        <v>13</v>
      </c>
      <c r="O10" s="221" t="s">
        <v>20</v>
      </c>
      <c r="P10" s="222" t="s">
        <v>146</v>
      </c>
      <c r="Q10" s="253" t="s">
        <v>207</v>
      </c>
      <c r="R10" s="253" t="s">
        <v>208</v>
      </c>
      <c r="S10" s="253" t="s">
        <v>207</v>
      </c>
      <c r="T10" s="254">
        <v>13</v>
      </c>
      <c r="V10" s="310" t="s">
        <v>20</v>
      </c>
      <c r="W10" s="222" t="s">
        <v>315</v>
      </c>
      <c r="X10" s="223">
        <v>15.419</v>
      </c>
      <c r="Y10" s="223">
        <v>15.253</v>
      </c>
      <c r="Z10" s="223">
        <f t="shared" si="2"/>
        <v>15.419</v>
      </c>
      <c r="AA10" s="254">
        <v>13</v>
      </c>
      <c r="AC10" s="314" t="s">
        <v>20</v>
      </c>
      <c r="AD10" s="315" t="s">
        <v>264</v>
      </c>
      <c r="AE10" s="316">
        <v>14.636</v>
      </c>
      <c r="AF10" s="316">
        <v>15.536</v>
      </c>
      <c r="AG10" s="316">
        <v>15.536</v>
      </c>
      <c r="AH10" s="254">
        <v>13</v>
      </c>
      <c r="AJ10" s="324" t="s">
        <v>20</v>
      </c>
      <c r="AK10" s="325" t="s">
        <v>12</v>
      </c>
      <c r="AL10" s="326">
        <v>14.486</v>
      </c>
      <c r="AM10" s="326">
        <v>15.643</v>
      </c>
      <c r="AN10" s="326">
        <f t="shared" si="3"/>
        <v>15.643</v>
      </c>
      <c r="AO10" s="254">
        <v>13</v>
      </c>
      <c r="AQ10" s="341" t="s">
        <v>20</v>
      </c>
      <c r="AR10" s="160" t="s">
        <v>25</v>
      </c>
      <c r="AS10" s="342" t="s">
        <v>287</v>
      </c>
      <c r="AT10" s="342" t="s">
        <v>288</v>
      </c>
      <c r="AU10" s="342" t="s">
        <v>287</v>
      </c>
      <c r="AV10" s="254">
        <v>13</v>
      </c>
      <c r="AX10" s="359" t="s">
        <v>20</v>
      </c>
      <c r="AY10" s="330" t="s">
        <v>39</v>
      </c>
      <c r="AZ10" s="342" t="s">
        <v>345</v>
      </c>
      <c r="BA10" s="342" t="s">
        <v>346</v>
      </c>
      <c r="BB10" s="360" t="s">
        <v>345</v>
      </c>
      <c r="BC10" s="254">
        <v>13</v>
      </c>
      <c r="BE10" s="380" t="s">
        <v>20</v>
      </c>
      <c r="BF10" s="381" t="s">
        <v>146</v>
      </c>
      <c r="BG10" s="382">
        <v>15.149</v>
      </c>
      <c r="BH10" s="382">
        <v>15.036</v>
      </c>
      <c r="BI10" s="332">
        <f t="shared" si="10"/>
        <v>15.149</v>
      </c>
      <c r="BJ10" s="254">
        <v>13</v>
      </c>
      <c r="BL10" s="395" t="s">
        <v>20</v>
      </c>
      <c r="BM10" s="334" t="s">
        <v>61</v>
      </c>
      <c r="BN10" s="332">
        <v>13.9</v>
      </c>
      <c r="BO10" s="332">
        <v>14.583</v>
      </c>
      <c r="BP10" s="326">
        <f t="shared" si="4"/>
        <v>14.583</v>
      </c>
      <c r="BQ10" s="401">
        <v>13</v>
      </c>
      <c r="BS10" s="395" t="s">
        <v>20</v>
      </c>
      <c r="BT10" s="361" t="s">
        <v>29</v>
      </c>
      <c r="BU10" s="386">
        <v>14.174</v>
      </c>
      <c r="BV10" s="386">
        <v>14.585</v>
      </c>
      <c r="BW10" s="386">
        <f t="shared" si="11"/>
        <v>14.585</v>
      </c>
      <c r="BX10" s="413">
        <v>13</v>
      </c>
      <c r="BZ10" s="430" t="s">
        <v>20</v>
      </c>
      <c r="CA10" s="428" t="s">
        <v>5</v>
      </c>
      <c r="CB10" s="429">
        <v>14.889</v>
      </c>
      <c r="CC10" s="429">
        <v>14.01</v>
      </c>
      <c r="CD10" s="429">
        <v>14.889</v>
      </c>
      <c r="CE10" s="402">
        <v>13</v>
      </c>
      <c r="CG10" s="261" t="s">
        <v>20</v>
      </c>
      <c r="CH10" s="312" t="s">
        <v>115</v>
      </c>
      <c r="CI10" s="223">
        <v>14.928</v>
      </c>
      <c r="CJ10" s="223">
        <v>14.597</v>
      </c>
      <c r="CK10" s="223">
        <f t="shared" si="5"/>
        <v>14.928</v>
      </c>
      <c r="CL10" s="402">
        <v>13</v>
      </c>
      <c r="CN10" s="421" t="s">
        <v>20</v>
      </c>
      <c r="CO10" s="419" t="s">
        <v>146</v>
      </c>
      <c r="CP10" s="420">
        <v>15.127</v>
      </c>
      <c r="CQ10" s="420">
        <v>14.796</v>
      </c>
      <c r="CR10" s="420">
        <f t="shared" si="6"/>
        <v>15.127</v>
      </c>
      <c r="CS10" s="420">
        <v>14.473</v>
      </c>
      <c r="CT10" s="420">
        <v>14.231</v>
      </c>
      <c r="CU10" s="420">
        <f t="shared" si="7"/>
        <v>14.473</v>
      </c>
      <c r="CV10" s="420">
        <f t="shared" si="8"/>
        <v>14.473</v>
      </c>
      <c r="CW10" s="227">
        <v>13</v>
      </c>
      <c r="CY10" s="261" t="s">
        <v>20</v>
      </c>
      <c r="CZ10" s="312" t="s">
        <v>31</v>
      </c>
      <c r="DA10" s="223">
        <v>14.565</v>
      </c>
      <c r="DB10" s="223">
        <v>14.049</v>
      </c>
      <c r="DC10" s="223">
        <f t="shared" si="9"/>
        <v>14.565</v>
      </c>
      <c r="DD10" s="227">
        <v>13</v>
      </c>
    </row>
    <row r="11" spans="1:108" ht="12.75">
      <c r="A11" s="183" t="s">
        <v>22</v>
      </c>
      <c r="B11" s="179" t="s">
        <v>23</v>
      </c>
      <c r="C11" s="180">
        <v>15.228</v>
      </c>
      <c r="D11" s="180">
        <v>14.917</v>
      </c>
      <c r="E11" s="180">
        <f t="shared" si="0"/>
        <v>15.228</v>
      </c>
      <c r="F11" s="184">
        <v>12</v>
      </c>
      <c r="H11" s="221" t="s">
        <v>22</v>
      </c>
      <c r="I11" s="222" t="s">
        <v>99</v>
      </c>
      <c r="J11" s="223">
        <v>14.242</v>
      </c>
      <c r="K11" s="223">
        <v>15.399</v>
      </c>
      <c r="L11" s="223">
        <f t="shared" si="1"/>
        <v>15.399</v>
      </c>
      <c r="M11" s="227">
        <v>12</v>
      </c>
      <c r="O11" s="221" t="s">
        <v>22</v>
      </c>
      <c r="P11" s="222" t="s">
        <v>44</v>
      </c>
      <c r="Q11" s="253" t="s">
        <v>209</v>
      </c>
      <c r="R11" s="253" t="s">
        <v>210</v>
      </c>
      <c r="S11" s="253" t="s">
        <v>209</v>
      </c>
      <c r="T11" s="254">
        <v>12</v>
      </c>
      <c r="V11" s="310" t="s">
        <v>22</v>
      </c>
      <c r="W11" s="222" t="s">
        <v>37</v>
      </c>
      <c r="X11" s="223">
        <v>15.052</v>
      </c>
      <c r="Y11" s="223">
        <v>15.488</v>
      </c>
      <c r="Z11" s="223">
        <f t="shared" si="2"/>
        <v>15.488</v>
      </c>
      <c r="AA11" s="254">
        <v>12</v>
      </c>
      <c r="AC11" s="314" t="s">
        <v>22</v>
      </c>
      <c r="AD11" s="315" t="s">
        <v>265</v>
      </c>
      <c r="AE11" s="316">
        <v>15.695</v>
      </c>
      <c r="AF11" s="316">
        <v>13.881</v>
      </c>
      <c r="AG11" s="316">
        <v>15.695</v>
      </c>
      <c r="AH11" s="254">
        <v>12</v>
      </c>
      <c r="AJ11" s="324" t="s">
        <v>22</v>
      </c>
      <c r="AK11" s="325" t="s">
        <v>37</v>
      </c>
      <c r="AL11" s="326">
        <v>15.66</v>
      </c>
      <c r="AM11" s="326">
        <v>14.847</v>
      </c>
      <c r="AN11" s="326">
        <f t="shared" si="3"/>
        <v>15.66</v>
      </c>
      <c r="AO11" s="254">
        <v>12</v>
      </c>
      <c r="AQ11" s="341" t="s">
        <v>22</v>
      </c>
      <c r="AR11" s="160" t="s">
        <v>39</v>
      </c>
      <c r="AS11" s="342" t="s">
        <v>289</v>
      </c>
      <c r="AT11" s="342" t="s">
        <v>290</v>
      </c>
      <c r="AU11" s="342" t="s">
        <v>289</v>
      </c>
      <c r="AV11" s="254">
        <v>12</v>
      </c>
      <c r="AX11" s="359" t="s">
        <v>22</v>
      </c>
      <c r="AY11" s="330" t="s">
        <v>99</v>
      </c>
      <c r="AZ11" s="342" t="s">
        <v>347</v>
      </c>
      <c r="BA11" s="342" t="s">
        <v>348</v>
      </c>
      <c r="BB11" s="360" t="s">
        <v>348</v>
      </c>
      <c r="BC11" s="254">
        <v>12</v>
      </c>
      <c r="BE11" s="380" t="s">
        <v>22</v>
      </c>
      <c r="BF11" s="381" t="s">
        <v>37</v>
      </c>
      <c r="BG11" s="382">
        <v>15.155</v>
      </c>
      <c r="BH11" s="382">
        <v>15.073</v>
      </c>
      <c r="BI11" s="332">
        <f t="shared" si="10"/>
        <v>15.155</v>
      </c>
      <c r="BJ11" s="254">
        <v>12</v>
      </c>
      <c r="BL11" s="395" t="s">
        <v>22</v>
      </c>
      <c r="BM11" s="334" t="s">
        <v>99</v>
      </c>
      <c r="BN11" s="332">
        <v>14.606</v>
      </c>
      <c r="BO11" s="332">
        <v>13.766</v>
      </c>
      <c r="BP11" s="326">
        <f t="shared" si="4"/>
        <v>14.606</v>
      </c>
      <c r="BQ11" s="401">
        <v>12</v>
      </c>
      <c r="BS11" s="395" t="s">
        <v>22</v>
      </c>
      <c r="BT11" s="361" t="s">
        <v>146</v>
      </c>
      <c r="BU11" s="386">
        <v>14.242</v>
      </c>
      <c r="BV11" s="386">
        <v>14.608</v>
      </c>
      <c r="BW11" s="386">
        <f t="shared" si="11"/>
        <v>14.608</v>
      </c>
      <c r="BX11" s="413">
        <v>12</v>
      </c>
      <c r="BZ11" s="421" t="s">
        <v>22</v>
      </c>
      <c r="CA11" s="419" t="s">
        <v>144</v>
      </c>
      <c r="CB11" s="420">
        <v>15.114</v>
      </c>
      <c r="CC11" s="420">
        <v>14.407</v>
      </c>
      <c r="CD11" s="420">
        <v>15.114</v>
      </c>
      <c r="CE11" s="413">
        <v>12</v>
      </c>
      <c r="CG11" s="261" t="s">
        <v>22</v>
      </c>
      <c r="CH11" s="312" t="s">
        <v>39</v>
      </c>
      <c r="CI11" s="223">
        <v>15</v>
      </c>
      <c r="CJ11" s="223">
        <v>14.59</v>
      </c>
      <c r="CK11" s="223">
        <f t="shared" si="5"/>
        <v>15</v>
      </c>
      <c r="CL11" s="413">
        <v>12</v>
      </c>
      <c r="CN11" s="421" t="s">
        <v>22</v>
      </c>
      <c r="CO11" s="419" t="s">
        <v>39</v>
      </c>
      <c r="CP11" s="420" t="s">
        <v>133</v>
      </c>
      <c r="CQ11" s="420" t="s">
        <v>133</v>
      </c>
      <c r="CR11" s="420" t="s">
        <v>133</v>
      </c>
      <c r="CS11" s="420">
        <v>14.95</v>
      </c>
      <c r="CT11" s="420">
        <v>14.601</v>
      </c>
      <c r="CU11" s="420">
        <f t="shared" si="7"/>
        <v>14.95</v>
      </c>
      <c r="CV11" s="420">
        <f t="shared" si="8"/>
        <v>14.95</v>
      </c>
      <c r="CW11" s="227">
        <v>12</v>
      </c>
      <c r="CY11" s="261" t="s">
        <v>22</v>
      </c>
      <c r="CZ11" s="312" t="s">
        <v>29</v>
      </c>
      <c r="DA11" s="223">
        <v>14.291</v>
      </c>
      <c r="DB11" s="223">
        <v>14.692</v>
      </c>
      <c r="DC11" s="223">
        <f t="shared" si="9"/>
        <v>14.692</v>
      </c>
      <c r="DD11" s="227">
        <v>12</v>
      </c>
    </row>
    <row r="12" spans="1:108" ht="12.75">
      <c r="A12" s="183" t="s">
        <v>24</v>
      </c>
      <c r="B12" s="179" t="s">
        <v>61</v>
      </c>
      <c r="C12" s="180">
        <v>15.306</v>
      </c>
      <c r="D12" s="180">
        <v>14.576</v>
      </c>
      <c r="E12" s="180">
        <f t="shared" si="0"/>
        <v>15.306</v>
      </c>
      <c r="F12" s="184">
        <v>11</v>
      </c>
      <c r="H12" s="221" t="s">
        <v>24</v>
      </c>
      <c r="I12" s="222" t="s">
        <v>144</v>
      </c>
      <c r="J12" s="223">
        <v>14.983</v>
      </c>
      <c r="K12" s="223">
        <v>15.62</v>
      </c>
      <c r="L12" s="223">
        <f t="shared" si="1"/>
        <v>15.62</v>
      </c>
      <c r="M12" s="227">
        <v>11</v>
      </c>
      <c r="O12" s="221" t="s">
        <v>24</v>
      </c>
      <c r="P12" s="222" t="s">
        <v>315</v>
      </c>
      <c r="Q12" s="253" t="s">
        <v>211</v>
      </c>
      <c r="R12" s="253" t="s">
        <v>212</v>
      </c>
      <c r="S12" s="253" t="s">
        <v>211</v>
      </c>
      <c r="T12" s="254">
        <v>11</v>
      </c>
      <c r="V12" s="310" t="s">
        <v>24</v>
      </c>
      <c r="W12" s="222" t="s">
        <v>144</v>
      </c>
      <c r="X12" s="223">
        <v>15.959</v>
      </c>
      <c r="Y12" s="223">
        <v>14.739</v>
      </c>
      <c r="Z12" s="223">
        <f t="shared" si="2"/>
        <v>15.959</v>
      </c>
      <c r="AA12" s="254">
        <v>11</v>
      </c>
      <c r="AC12" s="314" t="s">
        <v>24</v>
      </c>
      <c r="AD12" s="315" t="s">
        <v>8</v>
      </c>
      <c r="AE12" s="316">
        <v>15.742</v>
      </c>
      <c r="AF12" s="316">
        <v>14.312</v>
      </c>
      <c r="AG12" s="316">
        <v>15.742</v>
      </c>
      <c r="AH12" s="254">
        <v>11</v>
      </c>
      <c r="AJ12" s="324" t="s">
        <v>24</v>
      </c>
      <c r="AK12" s="330" t="s">
        <v>39</v>
      </c>
      <c r="AL12" s="326">
        <v>15.819</v>
      </c>
      <c r="AM12" s="326">
        <v>14.2</v>
      </c>
      <c r="AN12" s="326">
        <f t="shared" si="3"/>
        <v>15.819</v>
      </c>
      <c r="AO12" s="254">
        <v>11</v>
      </c>
      <c r="AQ12" s="341" t="s">
        <v>24</v>
      </c>
      <c r="AR12" s="160" t="s">
        <v>8</v>
      </c>
      <c r="AS12" s="342" t="s">
        <v>291</v>
      </c>
      <c r="AT12" s="342" t="s">
        <v>292</v>
      </c>
      <c r="AU12" s="342" t="s">
        <v>291</v>
      </c>
      <c r="AV12" s="254">
        <v>11</v>
      </c>
      <c r="AX12" s="359" t="s">
        <v>24</v>
      </c>
      <c r="AY12" s="330" t="s">
        <v>137</v>
      </c>
      <c r="AZ12" s="342" t="s">
        <v>349</v>
      </c>
      <c r="BA12" s="342" t="s">
        <v>350</v>
      </c>
      <c r="BB12" s="360" t="s">
        <v>349</v>
      </c>
      <c r="BC12" s="254">
        <v>11</v>
      </c>
      <c r="BE12" s="380" t="s">
        <v>24</v>
      </c>
      <c r="BF12" s="381" t="s">
        <v>315</v>
      </c>
      <c r="BG12" s="382">
        <v>15.002</v>
      </c>
      <c r="BH12" s="382">
        <v>15.165</v>
      </c>
      <c r="BI12" s="332">
        <f t="shared" si="10"/>
        <v>15.165</v>
      </c>
      <c r="BJ12" s="254">
        <v>11</v>
      </c>
      <c r="BL12" s="343" t="s">
        <v>24</v>
      </c>
      <c r="BM12" s="335" t="s">
        <v>5</v>
      </c>
      <c r="BN12" s="182">
        <v>14.779</v>
      </c>
      <c r="BO12" s="182">
        <v>13.972</v>
      </c>
      <c r="BP12" s="327">
        <f t="shared" si="4"/>
        <v>14.779</v>
      </c>
      <c r="BQ12" s="403">
        <v>11</v>
      </c>
      <c r="BS12" s="395" t="s">
        <v>24</v>
      </c>
      <c r="BT12" s="334" t="s">
        <v>107</v>
      </c>
      <c r="BU12" s="386">
        <v>14.796</v>
      </c>
      <c r="BV12" s="386">
        <v>14.768</v>
      </c>
      <c r="BW12" s="386">
        <f t="shared" si="11"/>
        <v>14.796</v>
      </c>
      <c r="BX12" s="413">
        <v>11</v>
      </c>
      <c r="BZ12" s="421" t="s">
        <v>24</v>
      </c>
      <c r="CA12" s="419" t="s">
        <v>135</v>
      </c>
      <c r="CB12" s="420">
        <v>15.102</v>
      </c>
      <c r="CC12" s="420">
        <v>15.127</v>
      </c>
      <c r="CD12" s="420">
        <v>15.127</v>
      </c>
      <c r="CE12" s="413">
        <v>11</v>
      </c>
      <c r="CG12" s="261" t="s">
        <v>24</v>
      </c>
      <c r="CH12" s="312" t="s">
        <v>137</v>
      </c>
      <c r="CI12" s="223">
        <v>15.007</v>
      </c>
      <c r="CJ12" s="223">
        <v>14.191</v>
      </c>
      <c r="CK12" s="223">
        <f t="shared" si="5"/>
        <v>15.007</v>
      </c>
      <c r="CL12" s="413">
        <v>11</v>
      </c>
      <c r="CN12" s="430" t="s">
        <v>24</v>
      </c>
      <c r="CO12" s="428" t="s">
        <v>5</v>
      </c>
      <c r="CP12" s="429">
        <v>15.17</v>
      </c>
      <c r="CQ12" s="429">
        <v>15.282</v>
      </c>
      <c r="CR12" s="429">
        <f>MAX(CP12:CQ12)</f>
        <v>15.282</v>
      </c>
      <c r="CS12" s="429">
        <v>14.634</v>
      </c>
      <c r="CT12" s="429">
        <v>14.968</v>
      </c>
      <c r="CU12" s="429">
        <f t="shared" si="7"/>
        <v>14.968</v>
      </c>
      <c r="CV12" s="429">
        <f t="shared" si="8"/>
        <v>14.968</v>
      </c>
      <c r="CW12" s="186">
        <v>11</v>
      </c>
      <c r="CY12" s="261" t="s">
        <v>24</v>
      </c>
      <c r="CZ12" s="312" t="s">
        <v>37</v>
      </c>
      <c r="DA12" s="223">
        <v>14.431</v>
      </c>
      <c r="DB12" s="223">
        <v>14.744</v>
      </c>
      <c r="DC12" s="223">
        <f t="shared" si="9"/>
        <v>14.744</v>
      </c>
      <c r="DD12" s="227">
        <v>11</v>
      </c>
    </row>
    <row r="13" spans="1:108" ht="12.75">
      <c r="A13" s="183" t="s">
        <v>26</v>
      </c>
      <c r="B13" s="179" t="s">
        <v>137</v>
      </c>
      <c r="C13" s="180">
        <v>15.345</v>
      </c>
      <c r="D13" s="180">
        <v>14.152</v>
      </c>
      <c r="E13" s="180">
        <f t="shared" si="0"/>
        <v>15.345</v>
      </c>
      <c r="F13" s="184">
        <v>10</v>
      </c>
      <c r="H13" s="221" t="s">
        <v>26</v>
      </c>
      <c r="I13" s="222" t="s">
        <v>39</v>
      </c>
      <c r="J13" s="223">
        <v>15.811</v>
      </c>
      <c r="K13" s="223">
        <v>13.903</v>
      </c>
      <c r="L13" s="223">
        <f t="shared" si="1"/>
        <v>15.811</v>
      </c>
      <c r="M13" s="227">
        <v>10</v>
      </c>
      <c r="O13" s="221" t="s">
        <v>26</v>
      </c>
      <c r="P13" s="222" t="s">
        <v>31</v>
      </c>
      <c r="Q13" s="253" t="s">
        <v>202</v>
      </c>
      <c r="R13" s="253" t="s">
        <v>213</v>
      </c>
      <c r="S13" s="253" t="s">
        <v>213</v>
      </c>
      <c r="T13" s="254">
        <v>10</v>
      </c>
      <c r="V13" s="310" t="s">
        <v>26</v>
      </c>
      <c r="W13" s="222" t="s">
        <v>260</v>
      </c>
      <c r="X13" s="223">
        <v>16.033</v>
      </c>
      <c r="Y13" s="223">
        <v>14.669</v>
      </c>
      <c r="Z13" s="223">
        <f t="shared" si="2"/>
        <v>16.033</v>
      </c>
      <c r="AA13" s="254">
        <v>10</v>
      </c>
      <c r="AC13" s="314" t="s">
        <v>26</v>
      </c>
      <c r="AD13" s="315" t="s">
        <v>266</v>
      </c>
      <c r="AE13" s="316">
        <v>14.674</v>
      </c>
      <c r="AF13" s="316">
        <v>16.586</v>
      </c>
      <c r="AG13" s="316">
        <v>16.586</v>
      </c>
      <c r="AH13" s="254">
        <v>10</v>
      </c>
      <c r="AJ13" s="324" t="s">
        <v>26</v>
      </c>
      <c r="AK13" s="325" t="s">
        <v>135</v>
      </c>
      <c r="AL13" s="326">
        <v>15.095</v>
      </c>
      <c r="AM13" s="326">
        <v>15.918</v>
      </c>
      <c r="AN13" s="326">
        <f t="shared" si="3"/>
        <v>15.918</v>
      </c>
      <c r="AO13" s="254">
        <v>10</v>
      </c>
      <c r="AQ13" s="343" t="s">
        <v>26</v>
      </c>
      <c r="AR13" s="344" t="s">
        <v>5</v>
      </c>
      <c r="AS13" s="345" t="s">
        <v>293</v>
      </c>
      <c r="AT13" s="345" t="s">
        <v>294</v>
      </c>
      <c r="AU13" s="345" t="s">
        <v>293</v>
      </c>
      <c r="AV13" s="259">
        <v>10</v>
      </c>
      <c r="AX13" s="359" t="s">
        <v>26</v>
      </c>
      <c r="AY13" s="325" t="s">
        <v>40</v>
      </c>
      <c r="AZ13" s="342" t="s">
        <v>351</v>
      </c>
      <c r="BA13" s="342" t="s">
        <v>352</v>
      </c>
      <c r="BB13" s="360" t="s">
        <v>351</v>
      </c>
      <c r="BC13" s="254">
        <v>10</v>
      </c>
      <c r="BE13" s="380" t="s">
        <v>26</v>
      </c>
      <c r="BF13" s="381" t="s">
        <v>144</v>
      </c>
      <c r="BG13" s="382">
        <v>15.242</v>
      </c>
      <c r="BH13" s="382">
        <v>14.906</v>
      </c>
      <c r="BI13" s="332">
        <f t="shared" si="10"/>
        <v>15.242</v>
      </c>
      <c r="BJ13" s="254">
        <v>10</v>
      </c>
      <c r="BL13" s="395" t="s">
        <v>26</v>
      </c>
      <c r="BM13" s="334" t="s">
        <v>115</v>
      </c>
      <c r="BN13" s="332">
        <v>14.21</v>
      </c>
      <c r="BO13" s="332">
        <v>14.88</v>
      </c>
      <c r="BP13" s="326">
        <f t="shared" si="4"/>
        <v>14.88</v>
      </c>
      <c r="BQ13" s="401">
        <v>10</v>
      </c>
      <c r="BS13" s="395" t="s">
        <v>26</v>
      </c>
      <c r="BT13" s="334" t="s">
        <v>129</v>
      </c>
      <c r="BU13" s="386">
        <v>14.799</v>
      </c>
      <c r="BV13" s="386">
        <v>13.938</v>
      </c>
      <c r="BW13" s="386">
        <f t="shared" si="11"/>
        <v>14.799</v>
      </c>
      <c r="BX13" s="413">
        <v>10</v>
      </c>
      <c r="BZ13" s="421" t="s">
        <v>26</v>
      </c>
      <c r="CA13" s="419" t="s">
        <v>6</v>
      </c>
      <c r="CB13" s="420">
        <v>15.219</v>
      </c>
      <c r="CC13" s="420">
        <v>14.981</v>
      </c>
      <c r="CD13" s="420">
        <v>15.219</v>
      </c>
      <c r="CE13" s="413">
        <v>10</v>
      </c>
      <c r="CG13" s="261" t="s">
        <v>26</v>
      </c>
      <c r="CH13" s="312" t="s">
        <v>100</v>
      </c>
      <c r="CI13" s="223">
        <v>14.977</v>
      </c>
      <c r="CJ13" s="223">
        <v>15.136</v>
      </c>
      <c r="CK13" s="223">
        <f t="shared" si="5"/>
        <v>15.136</v>
      </c>
      <c r="CL13" s="413">
        <v>10</v>
      </c>
      <c r="CN13" s="421" t="s">
        <v>26</v>
      </c>
      <c r="CO13" s="419" t="s">
        <v>315</v>
      </c>
      <c r="CP13" s="420" t="s">
        <v>133</v>
      </c>
      <c r="CQ13" s="420" t="s">
        <v>133</v>
      </c>
      <c r="CR13" s="420" t="s">
        <v>133</v>
      </c>
      <c r="CS13" s="420">
        <v>14.802</v>
      </c>
      <c r="CT13" s="420">
        <v>15.179</v>
      </c>
      <c r="CU13" s="420">
        <f>MAX(CS13:CT13)</f>
        <v>15.179</v>
      </c>
      <c r="CV13" s="420">
        <f t="shared" si="8"/>
        <v>15.179</v>
      </c>
      <c r="CW13" s="227">
        <v>10</v>
      </c>
      <c r="CY13" s="261" t="s">
        <v>26</v>
      </c>
      <c r="CZ13" s="312" t="s">
        <v>99</v>
      </c>
      <c r="DA13" s="223">
        <v>14.72</v>
      </c>
      <c r="DB13" s="223">
        <v>14.7889</v>
      </c>
      <c r="DC13" s="223">
        <f t="shared" si="9"/>
        <v>14.7889</v>
      </c>
      <c r="DD13" s="227">
        <v>10</v>
      </c>
    </row>
    <row r="14" spans="1:108" ht="12.75">
      <c r="A14" s="183" t="s">
        <v>27</v>
      </c>
      <c r="B14" s="179" t="s">
        <v>39</v>
      </c>
      <c r="C14" s="180">
        <v>15.477</v>
      </c>
      <c r="D14" s="180">
        <v>15.01</v>
      </c>
      <c r="E14" s="180">
        <f t="shared" si="0"/>
        <v>15.477</v>
      </c>
      <c r="F14" s="184">
        <v>9</v>
      </c>
      <c r="H14" s="221" t="s">
        <v>27</v>
      </c>
      <c r="I14" s="222" t="s">
        <v>115</v>
      </c>
      <c r="J14" s="223">
        <v>14.376</v>
      </c>
      <c r="K14" s="223">
        <v>15.899</v>
      </c>
      <c r="L14" s="223">
        <f t="shared" si="1"/>
        <v>15.899</v>
      </c>
      <c r="M14" s="227">
        <v>9</v>
      </c>
      <c r="O14" s="221" t="s">
        <v>27</v>
      </c>
      <c r="P14" s="222" t="s">
        <v>116</v>
      </c>
      <c r="Q14" s="253" t="s">
        <v>214</v>
      </c>
      <c r="R14" s="253" t="s">
        <v>215</v>
      </c>
      <c r="S14" s="253" t="s">
        <v>215</v>
      </c>
      <c r="T14" s="254">
        <v>9</v>
      </c>
      <c r="V14" s="310" t="s">
        <v>27</v>
      </c>
      <c r="W14" s="222" t="s">
        <v>6</v>
      </c>
      <c r="X14" s="223">
        <v>15.631</v>
      </c>
      <c r="Y14" s="223">
        <v>16.232</v>
      </c>
      <c r="Z14" s="223">
        <f t="shared" si="2"/>
        <v>16.232</v>
      </c>
      <c r="AA14" s="254">
        <v>9</v>
      </c>
      <c r="AC14" s="314" t="s">
        <v>27</v>
      </c>
      <c r="AD14" s="315" t="s">
        <v>267</v>
      </c>
      <c r="AE14" s="316">
        <v>16.83</v>
      </c>
      <c r="AF14" s="316">
        <v>16.766</v>
      </c>
      <c r="AG14" s="316">
        <v>16.83</v>
      </c>
      <c r="AH14" s="254">
        <v>9</v>
      </c>
      <c r="AJ14" s="324" t="s">
        <v>27</v>
      </c>
      <c r="AK14" s="325" t="s">
        <v>40</v>
      </c>
      <c r="AL14" s="326">
        <v>16.221</v>
      </c>
      <c r="AM14" s="326">
        <v>16.12</v>
      </c>
      <c r="AN14" s="326">
        <f t="shared" si="3"/>
        <v>16.221</v>
      </c>
      <c r="AO14" s="254">
        <v>9</v>
      </c>
      <c r="AQ14" s="341" t="s">
        <v>27</v>
      </c>
      <c r="AR14" s="160" t="s">
        <v>115</v>
      </c>
      <c r="AS14" s="342" t="s">
        <v>295</v>
      </c>
      <c r="AT14" s="342" t="s">
        <v>296</v>
      </c>
      <c r="AU14" s="342" t="s">
        <v>295</v>
      </c>
      <c r="AV14" s="254">
        <v>9</v>
      </c>
      <c r="AX14" s="359" t="s">
        <v>27</v>
      </c>
      <c r="AY14" s="325" t="s">
        <v>23</v>
      </c>
      <c r="AZ14" s="342" t="s">
        <v>353</v>
      </c>
      <c r="BA14" s="342" t="s">
        <v>354</v>
      </c>
      <c r="BB14" s="360" t="s">
        <v>353</v>
      </c>
      <c r="BC14" s="254">
        <v>9</v>
      </c>
      <c r="BE14" s="380" t="s">
        <v>27</v>
      </c>
      <c r="BF14" s="381" t="s">
        <v>29</v>
      </c>
      <c r="BG14" s="382">
        <v>15.412</v>
      </c>
      <c r="BH14" s="382">
        <v>14.993</v>
      </c>
      <c r="BI14" s="332">
        <f t="shared" si="10"/>
        <v>15.412</v>
      </c>
      <c r="BJ14" s="254">
        <v>9</v>
      </c>
      <c r="BL14" s="395" t="s">
        <v>27</v>
      </c>
      <c r="BM14" s="334" t="s">
        <v>315</v>
      </c>
      <c r="BN14" s="332">
        <v>15.025</v>
      </c>
      <c r="BO14" s="332">
        <v>14.649</v>
      </c>
      <c r="BP14" s="326">
        <f t="shared" si="4"/>
        <v>15.025</v>
      </c>
      <c r="BQ14" s="401">
        <v>9</v>
      </c>
      <c r="BS14" s="395" t="s">
        <v>27</v>
      </c>
      <c r="BT14" s="361" t="s">
        <v>39</v>
      </c>
      <c r="BU14" s="386">
        <v>14.866</v>
      </c>
      <c r="BV14" s="386">
        <v>14.107</v>
      </c>
      <c r="BW14" s="386">
        <f t="shared" si="11"/>
        <v>14.866</v>
      </c>
      <c r="BX14" s="413">
        <v>9</v>
      </c>
      <c r="BZ14" s="421" t="s">
        <v>27</v>
      </c>
      <c r="CA14" s="419" t="s">
        <v>44</v>
      </c>
      <c r="CB14" s="420">
        <v>15.121</v>
      </c>
      <c r="CC14" s="420">
        <v>15.65</v>
      </c>
      <c r="CD14" s="420">
        <v>15.65</v>
      </c>
      <c r="CE14" s="413">
        <v>9</v>
      </c>
      <c r="CG14" s="261" t="s">
        <v>27</v>
      </c>
      <c r="CH14" s="312" t="s">
        <v>6</v>
      </c>
      <c r="CI14" s="223">
        <v>15.342</v>
      </c>
      <c r="CJ14" s="223">
        <v>14.446</v>
      </c>
      <c r="CK14" s="223">
        <f t="shared" si="5"/>
        <v>15.342</v>
      </c>
      <c r="CL14" s="413">
        <v>9</v>
      </c>
      <c r="CN14" s="421" t="s">
        <v>27</v>
      </c>
      <c r="CO14" s="419" t="s">
        <v>25</v>
      </c>
      <c r="CP14" s="420">
        <v>15.303</v>
      </c>
      <c r="CQ14" s="420">
        <v>14.049</v>
      </c>
      <c r="CR14" s="420">
        <f>MAX(CP14:CQ14)</f>
        <v>15.303</v>
      </c>
      <c r="CS14" s="420">
        <v>15.25</v>
      </c>
      <c r="CT14" s="420">
        <v>14.544</v>
      </c>
      <c r="CU14" s="420">
        <f>MAX(CS14:CT14)</f>
        <v>15.25</v>
      </c>
      <c r="CV14" s="420">
        <f t="shared" si="8"/>
        <v>15.25</v>
      </c>
      <c r="CW14" s="227">
        <v>9</v>
      </c>
      <c r="CY14" s="261" t="s">
        <v>27</v>
      </c>
      <c r="CZ14" s="312" t="s">
        <v>39</v>
      </c>
      <c r="DA14" s="223">
        <v>15.009</v>
      </c>
      <c r="DB14" s="223">
        <v>14.321</v>
      </c>
      <c r="DC14" s="223">
        <f t="shared" si="9"/>
        <v>15.009</v>
      </c>
      <c r="DD14" s="227">
        <v>9</v>
      </c>
    </row>
    <row r="15" spans="1:108" ht="12.75">
      <c r="A15" s="183" t="s">
        <v>30</v>
      </c>
      <c r="B15" s="179" t="s">
        <v>40</v>
      </c>
      <c r="C15" s="180">
        <v>15.481</v>
      </c>
      <c r="D15" s="180">
        <v>15.094</v>
      </c>
      <c r="E15" s="180">
        <f t="shared" si="0"/>
        <v>15.481</v>
      </c>
      <c r="F15" s="184">
        <v>8</v>
      </c>
      <c r="H15" s="221" t="s">
        <v>30</v>
      </c>
      <c r="I15" s="222" t="s">
        <v>6</v>
      </c>
      <c r="J15" s="223">
        <v>14.918</v>
      </c>
      <c r="K15" s="223">
        <v>16.028</v>
      </c>
      <c r="L15" s="223">
        <f t="shared" si="1"/>
        <v>16.028</v>
      </c>
      <c r="M15" s="227">
        <v>8</v>
      </c>
      <c r="O15" s="221" t="s">
        <v>30</v>
      </c>
      <c r="P15" s="222" t="s">
        <v>23</v>
      </c>
      <c r="Q15" s="253" t="s">
        <v>216</v>
      </c>
      <c r="R15" s="253" t="s">
        <v>217</v>
      </c>
      <c r="S15" s="253" t="s">
        <v>217</v>
      </c>
      <c r="T15" s="254">
        <v>8</v>
      </c>
      <c r="V15" s="311" t="s">
        <v>30</v>
      </c>
      <c r="W15" s="225" t="s">
        <v>5</v>
      </c>
      <c r="X15" s="226">
        <v>16.27</v>
      </c>
      <c r="Y15" s="226">
        <v>14.185</v>
      </c>
      <c r="Z15" s="226">
        <f t="shared" si="2"/>
        <v>16.27</v>
      </c>
      <c r="AA15" s="259">
        <v>8</v>
      </c>
      <c r="AC15" s="314" t="s">
        <v>30</v>
      </c>
      <c r="AD15" s="315" t="s">
        <v>268</v>
      </c>
      <c r="AE15" s="316">
        <v>17.332</v>
      </c>
      <c r="AF15" s="316">
        <v>14.739</v>
      </c>
      <c r="AG15" s="316">
        <v>17.332</v>
      </c>
      <c r="AH15" s="254">
        <v>8</v>
      </c>
      <c r="AJ15" s="324" t="s">
        <v>30</v>
      </c>
      <c r="AK15" s="325" t="s">
        <v>144</v>
      </c>
      <c r="AL15" s="326">
        <v>14.968</v>
      </c>
      <c r="AM15" s="326">
        <v>18.099</v>
      </c>
      <c r="AN15" s="326">
        <f t="shared" si="3"/>
        <v>18.099</v>
      </c>
      <c r="AO15" s="254">
        <v>8</v>
      </c>
      <c r="AQ15" s="341" t="s">
        <v>30</v>
      </c>
      <c r="AR15" s="160" t="s">
        <v>146</v>
      </c>
      <c r="AS15" s="342" t="s">
        <v>297</v>
      </c>
      <c r="AT15" s="342" t="s">
        <v>298</v>
      </c>
      <c r="AU15" s="342" t="s">
        <v>298</v>
      </c>
      <c r="AV15" s="254">
        <v>8</v>
      </c>
      <c r="AX15" s="359" t="s">
        <v>30</v>
      </c>
      <c r="AY15" s="330" t="s">
        <v>100</v>
      </c>
      <c r="AZ15" s="342" t="s">
        <v>355</v>
      </c>
      <c r="BA15" s="342" t="s">
        <v>356</v>
      </c>
      <c r="BB15" s="360" t="s">
        <v>356</v>
      </c>
      <c r="BC15" s="254">
        <v>8</v>
      </c>
      <c r="BE15" s="380" t="s">
        <v>30</v>
      </c>
      <c r="BF15" s="381" t="s">
        <v>115</v>
      </c>
      <c r="BG15" s="382">
        <v>15.123</v>
      </c>
      <c r="BH15" s="382">
        <v>15.503</v>
      </c>
      <c r="BI15" s="332">
        <f t="shared" si="10"/>
        <v>15.503</v>
      </c>
      <c r="BJ15" s="254">
        <v>8</v>
      </c>
      <c r="BL15" s="395" t="s">
        <v>30</v>
      </c>
      <c r="BM15" s="334" t="s">
        <v>135</v>
      </c>
      <c r="BN15" s="332">
        <v>15.242</v>
      </c>
      <c r="BO15" s="332">
        <v>15.246</v>
      </c>
      <c r="BP15" s="326">
        <f t="shared" si="4"/>
        <v>15.246</v>
      </c>
      <c r="BQ15" s="396">
        <v>8</v>
      </c>
      <c r="BS15" s="395" t="s">
        <v>30</v>
      </c>
      <c r="BT15" s="334" t="s">
        <v>116</v>
      </c>
      <c r="BU15" s="386">
        <v>15.091</v>
      </c>
      <c r="BV15" s="386">
        <v>13.756</v>
      </c>
      <c r="BW15" s="386">
        <f t="shared" si="11"/>
        <v>15.091</v>
      </c>
      <c r="BX15" s="413">
        <v>8</v>
      </c>
      <c r="BZ15" s="421" t="s">
        <v>30</v>
      </c>
      <c r="CA15" s="419" t="s">
        <v>115</v>
      </c>
      <c r="CB15" s="420">
        <v>15.956</v>
      </c>
      <c r="CC15" s="420">
        <v>14.462</v>
      </c>
      <c r="CD15" s="420">
        <v>15.956</v>
      </c>
      <c r="CE15" s="413">
        <v>8</v>
      </c>
      <c r="CG15" s="323" t="s">
        <v>30</v>
      </c>
      <c r="CH15" s="433" t="s">
        <v>5</v>
      </c>
      <c r="CI15" s="226">
        <v>15.282</v>
      </c>
      <c r="CJ15" s="226">
        <v>15.857</v>
      </c>
      <c r="CK15" s="226">
        <f t="shared" si="5"/>
        <v>15.857</v>
      </c>
      <c r="CL15" s="402">
        <v>8</v>
      </c>
      <c r="CN15" s="421" t="s">
        <v>30</v>
      </c>
      <c r="CO15" s="419" t="s">
        <v>44</v>
      </c>
      <c r="CP15" s="420">
        <v>16.264</v>
      </c>
      <c r="CQ15" s="420">
        <v>16.183</v>
      </c>
      <c r="CR15" s="420">
        <f>MAX(CP15:CQ15)</f>
        <v>16.264</v>
      </c>
      <c r="CS15" s="420">
        <v>15.161</v>
      </c>
      <c r="CT15" s="420">
        <v>15.42</v>
      </c>
      <c r="CU15" s="420">
        <f>MAX(CS15:CT15)</f>
        <v>15.42</v>
      </c>
      <c r="CV15" s="420">
        <f t="shared" si="8"/>
        <v>15.42</v>
      </c>
      <c r="CW15" s="227">
        <v>8</v>
      </c>
      <c r="CY15" s="261" t="s">
        <v>30</v>
      </c>
      <c r="CZ15" s="312" t="s">
        <v>144</v>
      </c>
      <c r="DA15" s="223">
        <v>15.261</v>
      </c>
      <c r="DB15" s="223">
        <v>15.05</v>
      </c>
      <c r="DC15" s="223">
        <f t="shared" si="9"/>
        <v>15.261</v>
      </c>
      <c r="DD15" s="227">
        <v>8</v>
      </c>
    </row>
    <row r="16" spans="1:108" ht="12.75">
      <c r="A16" s="183" t="s">
        <v>32</v>
      </c>
      <c r="B16" s="179" t="s">
        <v>315</v>
      </c>
      <c r="C16" s="180">
        <v>15.334</v>
      </c>
      <c r="D16" s="180">
        <v>15.485</v>
      </c>
      <c r="E16" s="180">
        <f t="shared" si="0"/>
        <v>15.485</v>
      </c>
      <c r="F16" s="184">
        <v>7</v>
      </c>
      <c r="H16" s="221" t="s">
        <v>32</v>
      </c>
      <c r="I16" s="222" t="s">
        <v>44</v>
      </c>
      <c r="J16" s="223">
        <v>15.669</v>
      </c>
      <c r="K16" s="223">
        <v>16.051</v>
      </c>
      <c r="L16" s="223">
        <f t="shared" si="1"/>
        <v>16.051</v>
      </c>
      <c r="M16" s="227">
        <v>7</v>
      </c>
      <c r="O16" s="221" t="s">
        <v>32</v>
      </c>
      <c r="P16" s="222" t="s">
        <v>6</v>
      </c>
      <c r="Q16" s="253" t="s">
        <v>218</v>
      </c>
      <c r="R16" s="253" t="s">
        <v>219</v>
      </c>
      <c r="S16" s="253" t="s">
        <v>219</v>
      </c>
      <c r="T16" s="254">
        <v>7</v>
      </c>
      <c r="V16" s="310" t="s">
        <v>32</v>
      </c>
      <c r="W16" s="312" t="s">
        <v>31</v>
      </c>
      <c r="X16" s="223">
        <v>16.086</v>
      </c>
      <c r="Y16" s="223">
        <v>16.907</v>
      </c>
      <c r="Z16" s="223">
        <f t="shared" si="2"/>
        <v>16.907</v>
      </c>
      <c r="AA16" s="254">
        <v>7</v>
      </c>
      <c r="AC16" s="314" t="s">
        <v>32</v>
      </c>
      <c r="AD16" s="315" t="s">
        <v>269</v>
      </c>
      <c r="AE16" s="316">
        <v>14.932</v>
      </c>
      <c r="AF16" s="316">
        <v>17.344</v>
      </c>
      <c r="AG16" s="316">
        <v>17.344</v>
      </c>
      <c r="AH16" s="254">
        <v>7</v>
      </c>
      <c r="AJ16" s="324" t="s">
        <v>32</v>
      </c>
      <c r="AK16" s="330" t="s">
        <v>31</v>
      </c>
      <c r="AL16" s="326">
        <v>18.317</v>
      </c>
      <c r="AM16" s="326">
        <v>14.206</v>
      </c>
      <c r="AN16" s="326">
        <f t="shared" si="3"/>
        <v>18.317</v>
      </c>
      <c r="AO16" s="254">
        <v>7</v>
      </c>
      <c r="AQ16" s="341" t="s">
        <v>32</v>
      </c>
      <c r="AR16" s="160" t="s">
        <v>135</v>
      </c>
      <c r="AS16" s="342" t="s">
        <v>299</v>
      </c>
      <c r="AT16" s="342" t="s">
        <v>300</v>
      </c>
      <c r="AU16" s="342" t="s">
        <v>300</v>
      </c>
      <c r="AV16" s="254">
        <v>7</v>
      </c>
      <c r="AX16" s="359" t="s">
        <v>32</v>
      </c>
      <c r="AY16" s="330" t="s">
        <v>135</v>
      </c>
      <c r="AZ16" s="360" t="s">
        <v>357</v>
      </c>
      <c r="BA16" s="360" t="s">
        <v>358</v>
      </c>
      <c r="BB16" s="342" t="s">
        <v>357</v>
      </c>
      <c r="BC16" s="254">
        <v>7</v>
      </c>
      <c r="BE16" s="380" t="s">
        <v>32</v>
      </c>
      <c r="BF16" s="381" t="s">
        <v>116</v>
      </c>
      <c r="BG16" s="382">
        <v>15.512</v>
      </c>
      <c r="BH16" s="382">
        <v>13.97</v>
      </c>
      <c r="BI16" s="332">
        <f t="shared" si="10"/>
        <v>15.512</v>
      </c>
      <c r="BJ16" s="254">
        <v>7</v>
      </c>
      <c r="BL16" s="395" t="s">
        <v>32</v>
      </c>
      <c r="BM16" s="334" t="s">
        <v>29</v>
      </c>
      <c r="BN16" s="332">
        <v>15.539</v>
      </c>
      <c r="BO16" s="332">
        <v>13.691</v>
      </c>
      <c r="BP16" s="326">
        <f t="shared" si="4"/>
        <v>15.539</v>
      </c>
      <c r="BQ16" s="396">
        <v>7</v>
      </c>
      <c r="BS16" s="343" t="s">
        <v>32</v>
      </c>
      <c r="BT16" s="335" t="s">
        <v>5</v>
      </c>
      <c r="BU16" s="182">
        <v>14.938</v>
      </c>
      <c r="BV16" s="182">
        <v>15.175</v>
      </c>
      <c r="BW16" s="182">
        <f t="shared" si="11"/>
        <v>15.175</v>
      </c>
      <c r="BX16" s="402">
        <v>7</v>
      </c>
      <c r="BZ16" s="421" t="s">
        <v>32</v>
      </c>
      <c r="CA16" s="419" t="s">
        <v>116</v>
      </c>
      <c r="CB16" s="420">
        <v>16.07</v>
      </c>
      <c r="CC16" s="420">
        <v>14.411</v>
      </c>
      <c r="CD16" s="420">
        <v>16.07</v>
      </c>
      <c r="CE16" s="402">
        <v>7</v>
      </c>
      <c r="CG16" s="261" t="s">
        <v>32</v>
      </c>
      <c r="CH16" s="312" t="s">
        <v>146</v>
      </c>
      <c r="CI16" s="223">
        <v>15.522</v>
      </c>
      <c r="CJ16" s="223">
        <v>16.373</v>
      </c>
      <c r="CK16" s="223">
        <f t="shared" si="5"/>
        <v>16.373</v>
      </c>
      <c r="CL16" s="435">
        <v>7</v>
      </c>
      <c r="CN16" s="421" t="s">
        <v>32</v>
      </c>
      <c r="CO16" s="419" t="s">
        <v>23</v>
      </c>
      <c r="CP16" s="420">
        <v>15.054</v>
      </c>
      <c r="CQ16" s="420">
        <v>15.724</v>
      </c>
      <c r="CR16" s="420">
        <f>MAX(CP16:CQ16)</f>
        <v>15.724</v>
      </c>
      <c r="CS16" s="420">
        <v>16.119</v>
      </c>
      <c r="CT16" s="420" t="s">
        <v>133</v>
      </c>
      <c r="CU16" s="420" t="s">
        <v>133</v>
      </c>
      <c r="CV16" s="420">
        <f t="shared" si="8"/>
        <v>15.724</v>
      </c>
      <c r="CW16" s="227">
        <v>7</v>
      </c>
      <c r="CY16" s="261" t="s">
        <v>32</v>
      </c>
      <c r="CZ16" s="312" t="s">
        <v>107</v>
      </c>
      <c r="DA16" s="223">
        <v>15.36</v>
      </c>
      <c r="DB16" s="223">
        <v>15.753</v>
      </c>
      <c r="DC16" s="223">
        <f t="shared" si="9"/>
        <v>15.753</v>
      </c>
      <c r="DD16" s="227">
        <v>7</v>
      </c>
    </row>
    <row r="17" spans="1:108" ht="12.75">
      <c r="A17" s="183" t="s">
        <v>34</v>
      </c>
      <c r="B17" s="179" t="s">
        <v>99</v>
      </c>
      <c r="C17" s="180">
        <v>15.462</v>
      </c>
      <c r="D17" s="180">
        <v>15.495</v>
      </c>
      <c r="E17" s="180">
        <f t="shared" si="0"/>
        <v>15.495</v>
      </c>
      <c r="F17" s="184">
        <v>6</v>
      </c>
      <c r="H17" s="224" t="s">
        <v>34</v>
      </c>
      <c r="I17" s="225" t="s">
        <v>5</v>
      </c>
      <c r="J17" s="226">
        <v>14.396</v>
      </c>
      <c r="K17" s="226">
        <v>16.521</v>
      </c>
      <c r="L17" s="226">
        <f t="shared" si="1"/>
        <v>16.521</v>
      </c>
      <c r="M17" s="186">
        <v>6</v>
      </c>
      <c r="O17" s="221" t="s">
        <v>34</v>
      </c>
      <c r="P17" s="222" t="s">
        <v>107</v>
      </c>
      <c r="Q17" s="253" t="s">
        <v>220</v>
      </c>
      <c r="R17" s="253" t="s">
        <v>221</v>
      </c>
      <c r="S17" s="253" t="s">
        <v>221</v>
      </c>
      <c r="T17" s="254">
        <v>6</v>
      </c>
      <c r="V17" s="310" t="s">
        <v>34</v>
      </c>
      <c r="W17" s="312" t="s">
        <v>61</v>
      </c>
      <c r="X17" s="223">
        <v>17.563</v>
      </c>
      <c r="Y17" s="223">
        <v>18.148</v>
      </c>
      <c r="Z17" s="223">
        <f t="shared" si="2"/>
        <v>18.148</v>
      </c>
      <c r="AA17" s="254">
        <v>6</v>
      </c>
      <c r="AC17" s="314" t="s">
        <v>34</v>
      </c>
      <c r="AD17" s="315" t="s">
        <v>270</v>
      </c>
      <c r="AE17" s="316">
        <v>17.718</v>
      </c>
      <c r="AF17" s="316">
        <v>14.673</v>
      </c>
      <c r="AG17" s="316">
        <v>17.718</v>
      </c>
      <c r="AH17" s="254">
        <v>6</v>
      </c>
      <c r="AJ17" s="324" t="s">
        <v>34</v>
      </c>
      <c r="AK17" s="325" t="s">
        <v>44</v>
      </c>
      <c r="AL17" s="326">
        <v>18.319</v>
      </c>
      <c r="AM17" s="326">
        <v>18.632</v>
      </c>
      <c r="AN17" s="326">
        <f t="shared" si="3"/>
        <v>18.632</v>
      </c>
      <c r="AO17" s="254">
        <v>6</v>
      </c>
      <c r="AQ17" s="341" t="s">
        <v>34</v>
      </c>
      <c r="AR17" s="160" t="s">
        <v>40</v>
      </c>
      <c r="AS17" s="342" t="s">
        <v>301</v>
      </c>
      <c r="AT17" s="342" t="s">
        <v>302</v>
      </c>
      <c r="AU17" s="342" t="s">
        <v>301</v>
      </c>
      <c r="AV17" s="254">
        <v>6</v>
      </c>
      <c r="AX17" s="359" t="s">
        <v>34</v>
      </c>
      <c r="AY17" s="361" t="s">
        <v>116</v>
      </c>
      <c r="AZ17" s="360" t="s">
        <v>359</v>
      </c>
      <c r="BA17" s="360" t="s">
        <v>360</v>
      </c>
      <c r="BB17" s="342" t="s">
        <v>359</v>
      </c>
      <c r="BC17" s="254">
        <v>6</v>
      </c>
      <c r="BE17" s="380" t="s">
        <v>34</v>
      </c>
      <c r="BF17" s="381" t="s">
        <v>137</v>
      </c>
      <c r="BG17" s="382">
        <v>15.786</v>
      </c>
      <c r="BH17" s="382">
        <v>16.009</v>
      </c>
      <c r="BI17" s="332">
        <f t="shared" si="10"/>
        <v>16.009</v>
      </c>
      <c r="BJ17" s="254">
        <v>6</v>
      </c>
      <c r="BL17" s="395" t="s">
        <v>34</v>
      </c>
      <c r="BM17" s="334" t="s">
        <v>144</v>
      </c>
      <c r="BN17" s="332">
        <v>15.476</v>
      </c>
      <c r="BO17" s="332">
        <v>15.619</v>
      </c>
      <c r="BP17" s="326">
        <f t="shared" si="4"/>
        <v>15.619</v>
      </c>
      <c r="BQ17" s="396">
        <v>6</v>
      </c>
      <c r="BS17" s="395" t="s">
        <v>34</v>
      </c>
      <c r="BT17" s="334" t="s">
        <v>99</v>
      </c>
      <c r="BU17" s="386">
        <v>15.32</v>
      </c>
      <c r="BV17" s="386">
        <v>13.961</v>
      </c>
      <c r="BW17" s="386">
        <f t="shared" si="11"/>
        <v>15.32</v>
      </c>
      <c r="BX17" s="413">
        <v>6</v>
      </c>
      <c r="BZ17" s="421" t="s">
        <v>34</v>
      </c>
      <c r="CA17" s="419" t="s">
        <v>137</v>
      </c>
      <c r="CB17" s="420">
        <v>14.054</v>
      </c>
      <c r="CC17" s="420">
        <v>16.118</v>
      </c>
      <c r="CD17" s="420">
        <v>16.118</v>
      </c>
      <c r="CE17" s="413">
        <v>6</v>
      </c>
      <c r="CG17" s="261" t="s">
        <v>34</v>
      </c>
      <c r="CH17" s="312" t="s">
        <v>23</v>
      </c>
      <c r="CI17" s="223">
        <v>17.049</v>
      </c>
      <c r="CJ17" s="223">
        <v>15.764</v>
      </c>
      <c r="CK17" s="223">
        <f t="shared" si="5"/>
        <v>17.049</v>
      </c>
      <c r="CL17" s="413">
        <v>6</v>
      </c>
      <c r="CN17" s="421" t="s">
        <v>34</v>
      </c>
      <c r="CO17" s="419" t="s">
        <v>144</v>
      </c>
      <c r="CP17" s="420">
        <v>15.743</v>
      </c>
      <c r="CQ17" s="420">
        <v>14.392</v>
      </c>
      <c r="CR17" s="420">
        <f>MAX(CP17:CQ17)</f>
        <v>15.743</v>
      </c>
      <c r="CS17" s="420">
        <v>13.971</v>
      </c>
      <c r="CT17" s="420">
        <v>17.051</v>
      </c>
      <c r="CU17" s="420">
        <f>MAX(CS17:CT17)</f>
        <v>17.051</v>
      </c>
      <c r="CV17" s="420">
        <f t="shared" si="8"/>
        <v>15.743</v>
      </c>
      <c r="CW17" s="227">
        <v>6</v>
      </c>
      <c r="CY17" s="261" t="s">
        <v>34</v>
      </c>
      <c r="CZ17" s="312" t="s">
        <v>315</v>
      </c>
      <c r="DA17" s="223">
        <v>15.335</v>
      </c>
      <c r="DB17" s="223">
        <v>16.154</v>
      </c>
      <c r="DC17" s="223">
        <f t="shared" si="9"/>
        <v>16.154</v>
      </c>
      <c r="DD17" s="227">
        <v>6</v>
      </c>
    </row>
    <row r="18" spans="1:108" ht="12.75">
      <c r="A18" s="183" t="s">
        <v>35</v>
      </c>
      <c r="B18" s="179" t="s">
        <v>115</v>
      </c>
      <c r="C18" s="180">
        <v>15.54</v>
      </c>
      <c r="D18" s="180">
        <v>15.311</v>
      </c>
      <c r="E18" s="180">
        <f t="shared" si="0"/>
        <v>15.54</v>
      </c>
      <c r="F18" s="184">
        <v>5</v>
      </c>
      <c r="H18" s="221" t="s">
        <v>35</v>
      </c>
      <c r="I18" s="222" t="s">
        <v>61</v>
      </c>
      <c r="J18" s="223">
        <v>15.456</v>
      </c>
      <c r="K18" s="223">
        <v>16.618</v>
      </c>
      <c r="L18" s="223">
        <f t="shared" si="1"/>
        <v>16.618</v>
      </c>
      <c r="M18" s="227">
        <v>5</v>
      </c>
      <c r="O18" s="221" t="s">
        <v>35</v>
      </c>
      <c r="P18" s="222" t="s">
        <v>8</v>
      </c>
      <c r="Q18" s="253" t="s">
        <v>222</v>
      </c>
      <c r="R18" s="253" t="s">
        <v>223</v>
      </c>
      <c r="S18" s="253" t="s">
        <v>222</v>
      </c>
      <c r="T18" s="254">
        <v>5</v>
      </c>
      <c r="V18" s="310" t="s">
        <v>35</v>
      </c>
      <c r="W18" s="312" t="s">
        <v>116</v>
      </c>
      <c r="X18" s="223">
        <v>18.655</v>
      </c>
      <c r="Y18" s="223">
        <v>18.578</v>
      </c>
      <c r="Z18" s="223">
        <f t="shared" si="2"/>
        <v>18.655</v>
      </c>
      <c r="AA18" s="254">
        <v>5</v>
      </c>
      <c r="AC18" s="314" t="s">
        <v>35</v>
      </c>
      <c r="AD18" s="315" t="s">
        <v>25</v>
      </c>
      <c r="AE18" s="316">
        <v>17.918</v>
      </c>
      <c r="AF18" s="316">
        <v>15.982</v>
      </c>
      <c r="AG18" s="316">
        <v>17.918</v>
      </c>
      <c r="AH18" s="254">
        <v>5</v>
      </c>
      <c r="AJ18" s="324" t="s">
        <v>35</v>
      </c>
      <c r="AK18" s="325" t="s">
        <v>100</v>
      </c>
      <c r="AL18" s="326">
        <v>18.211</v>
      </c>
      <c r="AM18" s="326">
        <v>19.524</v>
      </c>
      <c r="AN18" s="326">
        <f t="shared" si="3"/>
        <v>19.524</v>
      </c>
      <c r="AO18" s="254">
        <v>5</v>
      </c>
      <c r="AQ18" s="341" t="s">
        <v>35</v>
      </c>
      <c r="AR18" s="160" t="s">
        <v>61</v>
      </c>
      <c r="AS18" s="342" t="s">
        <v>303</v>
      </c>
      <c r="AT18" s="342" t="s">
        <v>304</v>
      </c>
      <c r="AU18" s="342" t="s">
        <v>303</v>
      </c>
      <c r="AV18" s="254">
        <v>5</v>
      </c>
      <c r="AX18" s="203" t="s">
        <v>35</v>
      </c>
      <c r="AY18" s="335" t="s">
        <v>5</v>
      </c>
      <c r="AZ18" s="362" t="s">
        <v>361</v>
      </c>
      <c r="BA18" s="362" t="s">
        <v>362</v>
      </c>
      <c r="BB18" s="345" t="s">
        <v>362</v>
      </c>
      <c r="BC18" s="259">
        <v>5</v>
      </c>
      <c r="BE18" s="380" t="s">
        <v>35</v>
      </c>
      <c r="BF18" s="381" t="s">
        <v>100</v>
      </c>
      <c r="BG18" s="382">
        <v>15.546</v>
      </c>
      <c r="BH18" s="382">
        <v>16.357</v>
      </c>
      <c r="BI18" s="332">
        <f t="shared" si="10"/>
        <v>16.357</v>
      </c>
      <c r="BJ18" s="254">
        <v>5</v>
      </c>
      <c r="BL18" s="395" t="s">
        <v>35</v>
      </c>
      <c r="BM18" s="334" t="s">
        <v>44</v>
      </c>
      <c r="BN18" s="332">
        <v>15.693</v>
      </c>
      <c r="BO18" s="332">
        <v>15.639</v>
      </c>
      <c r="BP18" s="326">
        <f t="shared" si="4"/>
        <v>15.693</v>
      </c>
      <c r="BQ18" s="396">
        <v>5</v>
      </c>
      <c r="BS18" s="395" t="s">
        <v>35</v>
      </c>
      <c r="BT18" s="325" t="s">
        <v>44</v>
      </c>
      <c r="BU18" s="326">
        <v>14.676</v>
      </c>
      <c r="BV18" s="326">
        <v>15.435</v>
      </c>
      <c r="BW18" s="386">
        <f t="shared" si="11"/>
        <v>15.435</v>
      </c>
      <c r="BX18" s="401">
        <v>5</v>
      </c>
      <c r="BZ18" s="421" t="s">
        <v>35</v>
      </c>
      <c r="CA18" s="419" t="s">
        <v>100</v>
      </c>
      <c r="CB18" s="420">
        <v>15.623</v>
      </c>
      <c r="CC18" s="420">
        <v>16.609</v>
      </c>
      <c r="CD18" s="420">
        <v>16.609</v>
      </c>
      <c r="CE18" s="401">
        <v>5</v>
      </c>
      <c r="CG18" s="261" t="s">
        <v>35</v>
      </c>
      <c r="CH18" s="312" t="s">
        <v>99</v>
      </c>
      <c r="CI18" s="223">
        <v>17.75</v>
      </c>
      <c r="CJ18" s="223">
        <v>17.037</v>
      </c>
      <c r="CK18" s="223">
        <f t="shared" si="5"/>
        <v>17.75</v>
      </c>
      <c r="CL18" s="401">
        <v>5</v>
      </c>
      <c r="CN18" s="421" t="s">
        <v>35</v>
      </c>
      <c r="CO18" s="419" t="s">
        <v>37</v>
      </c>
      <c r="CP18" s="420" t="s">
        <v>133</v>
      </c>
      <c r="CQ18" s="420" t="s">
        <v>133</v>
      </c>
      <c r="CR18" s="420" t="s">
        <v>133</v>
      </c>
      <c r="CS18" s="420">
        <v>15.758</v>
      </c>
      <c r="CT18" s="420">
        <v>15.037</v>
      </c>
      <c r="CU18" s="420">
        <f>MAX(CS18:CT18)</f>
        <v>15.758</v>
      </c>
      <c r="CV18" s="420">
        <f t="shared" si="8"/>
        <v>15.758</v>
      </c>
      <c r="CW18" s="227">
        <v>5</v>
      </c>
      <c r="CY18" s="261" t="s">
        <v>35</v>
      </c>
      <c r="CZ18" s="312" t="s">
        <v>6</v>
      </c>
      <c r="DA18" s="223">
        <v>16.214</v>
      </c>
      <c r="DB18" s="223">
        <v>14.154</v>
      </c>
      <c r="DC18" s="223">
        <f t="shared" si="9"/>
        <v>16.214</v>
      </c>
      <c r="DD18" s="227">
        <v>5</v>
      </c>
    </row>
    <row r="19" spans="1:108" ht="12.75">
      <c r="A19" s="183" t="s">
        <v>42</v>
      </c>
      <c r="B19" s="179" t="s">
        <v>135</v>
      </c>
      <c r="C19" s="180">
        <v>16.202</v>
      </c>
      <c r="D19" s="180">
        <v>16.673</v>
      </c>
      <c r="E19" s="180">
        <f t="shared" si="0"/>
        <v>16.673</v>
      </c>
      <c r="F19" s="184">
        <v>5</v>
      </c>
      <c r="H19" s="221" t="s">
        <v>42</v>
      </c>
      <c r="I19" s="222" t="s">
        <v>315</v>
      </c>
      <c r="J19" s="223">
        <v>15.161</v>
      </c>
      <c r="K19" s="223">
        <v>17</v>
      </c>
      <c r="L19" s="223">
        <f t="shared" si="1"/>
        <v>17</v>
      </c>
      <c r="M19" s="227">
        <v>5</v>
      </c>
      <c r="O19" s="221" t="s">
        <v>42</v>
      </c>
      <c r="P19" s="222" t="s">
        <v>144</v>
      </c>
      <c r="Q19" s="253" t="s">
        <v>224</v>
      </c>
      <c r="R19" s="253" t="s">
        <v>225</v>
      </c>
      <c r="S19" s="253" t="s">
        <v>224</v>
      </c>
      <c r="T19" s="254">
        <v>5</v>
      </c>
      <c r="V19" s="310" t="s">
        <v>42</v>
      </c>
      <c r="W19" s="312" t="s">
        <v>146</v>
      </c>
      <c r="X19" s="223" t="s">
        <v>118</v>
      </c>
      <c r="Y19" s="223" t="s">
        <v>118</v>
      </c>
      <c r="Z19" s="223" t="s">
        <v>133</v>
      </c>
      <c r="AA19" s="254">
        <v>5</v>
      </c>
      <c r="AC19" s="314" t="s">
        <v>42</v>
      </c>
      <c r="AD19" s="315" t="s">
        <v>31</v>
      </c>
      <c r="AE19" s="316">
        <v>18.523</v>
      </c>
      <c r="AF19" s="316">
        <v>14.058</v>
      </c>
      <c r="AG19" s="316">
        <v>18.523</v>
      </c>
      <c r="AH19" s="254">
        <v>5</v>
      </c>
      <c r="AJ19" s="324" t="s">
        <v>42</v>
      </c>
      <c r="AK19" s="325" t="s">
        <v>23</v>
      </c>
      <c r="AL19" s="326" t="s">
        <v>133</v>
      </c>
      <c r="AM19" s="326">
        <v>15.128</v>
      </c>
      <c r="AN19" s="326" t="s">
        <v>133</v>
      </c>
      <c r="AO19" s="254">
        <v>5</v>
      </c>
      <c r="AQ19" s="341" t="s">
        <v>42</v>
      </c>
      <c r="AR19" s="330" t="s">
        <v>144</v>
      </c>
      <c r="AS19" s="342" t="s">
        <v>305</v>
      </c>
      <c r="AT19" s="342" t="s">
        <v>306</v>
      </c>
      <c r="AU19" s="342" t="s">
        <v>306</v>
      </c>
      <c r="AV19" s="254">
        <v>5</v>
      </c>
      <c r="AX19" s="359" t="s">
        <v>42</v>
      </c>
      <c r="AY19" s="361" t="s">
        <v>315</v>
      </c>
      <c r="AZ19" s="360" t="s">
        <v>300</v>
      </c>
      <c r="BA19" s="360" t="s">
        <v>363</v>
      </c>
      <c r="BB19" s="342" t="s">
        <v>363</v>
      </c>
      <c r="BC19" s="254">
        <v>5</v>
      </c>
      <c r="BE19" s="380" t="s">
        <v>42</v>
      </c>
      <c r="BF19" s="381" t="s">
        <v>107</v>
      </c>
      <c r="BG19" s="382">
        <v>18.154</v>
      </c>
      <c r="BH19" s="382">
        <v>16.038</v>
      </c>
      <c r="BI19" s="332">
        <f t="shared" si="10"/>
        <v>18.154</v>
      </c>
      <c r="BJ19" s="254">
        <v>5</v>
      </c>
      <c r="BL19" s="395" t="s">
        <v>42</v>
      </c>
      <c r="BM19" s="334" t="s">
        <v>146</v>
      </c>
      <c r="BN19" s="332">
        <v>15.764</v>
      </c>
      <c r="BO19" s="332">
        <v>13.996</v>
      </c>
      <c r="BP19" s="326">
        <f t="shared" si="4"/>
        <v>15.764</v>
      </c>
      <c r="BQ19" s="396">
        <v>5</v>
      </c>
      <c r="BS19" s="395" t="s">
        <v>42</v>
      </c>
      <c r="BT19" s="325" t="s">
        <v>23</v>
      </c>
      <c r="BU19" s="326">
        <v>15.563</v>
      </c>
      <c r="BV19" s="326">
        <v>14.637</v>
      </c>
      <c r="BW19" s="386">
        <f t="shared" si="11"/>
        <v>15.563</v>
      </c>
      <c r="BX19" s="401">
        <v>5</v>
      </c>
      <c r="BZ19" s="421" t="s">
        <v>42</v>
      </c>
      <c r="CA19" s="419" t="s">
        <v>23</v>
      </c>
      <c r="CB19" s="420">
        <v>15.2</v>
      </c>
      <c r="CC19" s="420">
        <v>16.646</v>
      </c>
      <c r="CD19" s="420">
        <v>16.646</v>
      </c>
      <c r="CE19" s="401">
        <v>5</v>
      </c>
      <c r="CG19" s="261" t="s">
        <v>42</v>
      </c>
      <c r="CH19" s="312" t="s">
        <v>40</v>
      </c>
      <c r="CI19" s="223">
        <v>15.707</v>
      </c>
      <c r="CJ19" s="223">
        <v>17.998</v>
      </c>
      <c r="CK19" s="223">
        <f t="shared" si="5"/>
        <v>17.998</v>
      </c>
      <c r="CL19" s="401">
        <v>5</v>
      </c>
      <c r="CN19" s="421" t="s">
        <v>42</v>
      </c>
      <c r="CO19" s="419" t="s">
        <v>40</v>
      </c>
      <c r="CP19" s="420">
        <v>16.362</v>
      </c>
      <c r="CQ19" s="420">
        <v>16.074</v>
      </c>
      <c r="CR19" s="420">
        <f>MAX(CP19:CQ19)</f>
        <v>16.362</v>
      </c>
      <c r="CS19" s="420">
        <v>15.917</v>
      </c>
      <c r="CT19" s="420">
        <v>15.454</v>
      </c>
      <c r="CU19" s="420">
        <f>MAX(CS19:CT19)</f>
        <v>15.917</v>
      </c>
      <c r="CV19" s="420">
        <f t="shared" si="8"/>
        <v>15.917</v>
      </c>
      <c r="CW19" s="227">
        <v>5</v>
      </c>
      <c r="CY19" s="261" t="s">
        <v>42</v>
      </c>
      <c r="CZ19" s="312" t="s">
        <v>116</v>
      </c>
      <c r="DA19" s="223">
        <v>16.485</v>
      </c>
      <c r="DB19" s="223">
        <v>15.863</v>
      </c>
      <c r="DC19" s="223">
        <f t="shared" si="9"/>
        <v>16.485</v>
      </c>
      <c r="DD19" s="227">
        <v>5</v>
      </c>
    </row>
    <row r="20" spans="1:108" ht="12.75">
      <c r="A20" s="183" t="s">
        <v>43</v>
      </c>
      <c r="B20" s="179" t="s">
        <v>6</v>
      </c>
      <c r="C20" s="180">
        <v>21.87</v>
      </c>
      <c r="D20" s="180">
        <v>22.987</v>
      </c>
      <c r="E20" s="180">
        <f t="shared" si="0"/>
        <v>22.987</v>
      </c>
      <c r="F20" s="184">
        <v>5</v>
      </c>
      <c r="H20" s="221" t="s">
        <v>43</v>
      </c>
      <c r="I20" s="222" t="s">
        <v>107</v>
      </c>
      <c r="J20" s="223">
        <v>16.689</v>
      </c>
      <c r="K20" s="223">
        <v>17.309</v>
      </c>
      <c r="L20" s="223">
        <f t="shared" si="1"/>
        <v>17.309</v>
      </c>
      <c r="M20" s="227">
        <v>5</v>
      </c>
      <c r="O20" s="221" t="s">
        <v>43</v>
      </c>
      <c r="P20" s="222" t="s">
        <v>100</v>
      </c>
      <c r="Q20" s="253" t="s">
        <v>226</v>
      </c>
      <c r="R20" s="253" t="s">
        <v>227</v>
      </c>
      <c r="S20" s="253" t="s">
        <v>227</v>
      </c>
      <c r="T20" s="254">
        <v>5</v>
      </c>
      <c r="V20" s="310" t="s">
        <v>43</v>
      </c>
      <c r="W20" s="312" t="s">
        <v>135</v>
      </c>
      <c r="X20" s="223" t="s">
        <v>118</v>
      </c>
      <c r="Y20" s="223" t="s">
        <v>118</v>
      </c>
      <c r="Z20" s="223" t="s">
        <v>133</v>
      </c>
      <c r="AA20" s="254">
        <v>5</v>
      </c>
      <c r="AC20" s="314" t="s">
        <v>43</v>
      </c>
      <c r="AD20" s="315" t="s">
        <v>271</v>
      </c>
      <c r="AE20" s="316">
        <v>18.973</v>
      </c>
      <c r="AF20" s="316">
        <v>21.656</v>
      </c>
      <c r="AG20" s="316">
        <v>21.656</v>
      </c>
      <c r="AH20" s="254">
        <v>5</v>
      </c>
      <c r="AJ20" s="324" t="s">
        <v>43</v>
      </c>
      <c r="AK20" s="325" t="s">
        <v>137</v>
      </c>
      <c r="AL20" s="326" t="s">
        <v>133</v>
      </c>
      <c r="AM20" s="326">
        <v>15.51</v>
      </c>
      <c r="AN20" s="326" t="s">
        <v>133</v>
      </c>
      <c r="AO20" s="254">
        <v>5</v>
      </c>
      <c r="AQ20" s="341" t="s">
        <v>43</v>
      </c>
      <c r="AR20" s="330" t="s">
        <v>23</v>
      </c>
      <c r="AS20" s="342" t="s">
        <v>307</v>
      </c>
      <c r="AT20" s="342" t="s">
        <v>308</v>
      </c>
      <c r="AU20" s="342" t="s">
        <v>307</v>
      </c>
      <c r="AV20" s="254">
        <v>5</v>
      </c>
      <c r="AX20" s="359" t="s">
        <v>43</v>
      </c>
      <c r="AY20" s="361" t="s">
        <v>8</v>
      </c>
      <c r="AZ20" s="360" t="s">
        <v>364</v>
      </c>
      <c r="BA20" s="360" t="s">
        <v>365</v>
      </c>
      <c r="BB20" s="342" t="s">
        <v>365</v>
      </c>
      <c r="BC20" s="254">
        <v>5</v>
      </c>
      <c r="BE20" s="380" t="s">
        <v>43</v>
      </c>
      <c r="BF20" s="381" t="s">
        <v>135</v>
      </c>
      <c r="BG20" s="382">
        <v>19.235</v>
      </c>
      <c r="BH20" s="382">
        <v>15.339</v>
      </c>
      <c r="BI20" s="332">
        <f t="shared" si="10"/>
        <v>19.235</v>
      </c>
      <c r="BJ20" s="254">
        <v>5</v>
      </c>
      <c r="BL20" s="395" t="s">
        <v>43</v>
      </c>
      <c r="BM20" s="334" t="s">
        <v>116</v>
      </c>
      <c r="BN20" s="332">
        <v>14.064</v>
      </c>
      <c r="BO20" s="332">
        <v>15.91</v>
      </c>
      <c r="BP20" s="326">
        <f t="shared" si="4"/>
        <v>15.91</v>
      </c>
      <c r="BQ20" s="396">
        <v>5</v>
      </c>
      <c r="BS20" s="395" t="s">
        <v>43</v>
      </c>
      <c r="BT20" s="325" t="s">
        <v>135</v>
      </c>
      <c r="BU20" s="326">
        <v>14.799</v>
      </c>
      <c r="BV20" s="326">
        <v>15.638</v>
      </c>
      <c r="BW20" s="386">
        <f t="shared" si="11"/>
        <v>15.638</v>
      </c>
      <c r="BX20" s="401">
        <v>5</v>
      </c>
      <c r="BZ20" s="421" t="s">
        <v>43</v>
      </c>
      <c r="CA20" s="419" t="s">
        <v>146</v>
      </c>
      <c r="CB20" s="420">
        <v>16.707</v>
      </c>
      <c r="CC20" s="420">
        <v>14.068</v>
      </c>
      <c r="CD20" s="420">
        <v>16.707</v>
      </c>
      <c r="CE20" s="401">
        <v>5</v>
      </c>
      <c r="CG20" s="261" t="s">
        <v>43</v>
      </c>
      <c r="CH20" s="312" t="s">
        <v>116</v>
      </c>
      <c r="CI20" s="223">
        <v>16.027</v>
      </c>
      <c r="CJ20" s="223">
        <v>18.914</v>
      </c>
      <c r="CK20" s="223">
        <f t="shared" si="5"/>
        <v>18.914</v>
      </c>
      <c r="CL20" s="401">
        <v>5</v>
      </c>
      <c r="CN20" s="421" t="s">
        <v>43</v>
      </c>
      <c r="CO20" s="419" t="s">
        <v>100</v>
      </c>
      <c r="CP20" s="420">
        <v>15.072</v>
      </c>
      <c r="CQ20" s="420">
        <v>16.063</v>
      </c>
      <c r="CR20" s="420">
        <f>MAX(CP20:CQ20)</f>
        <v>16.063</v>
      </c>
      <c r="CS20" s="420" t="s">
        <v>133</v>
      </c>
      <c r="CT20" s="420" t="s">
        <v>133</v>
      </c>
      <c r="CU20" s="420" t="s">
        <v>133</v>
      </c>
      <c r="CV20" s="420">
        <f t="shared" si="8"/>
        <v>16.063</v>
      </c>
      <c r="CW20" s="227">
        <v>5</v>
      </c>
      <c r="CY20" s="323" t="s">
        <v>43</v>
      </c>
      <c r="CZ20" s="433" t="s">
        <v>5</v>
      </c>
      <c r="DA20" s="226">
        <v>16.797</v>
      </c>
      <c r="DB20" s="226">
        <v>14.311</v>
      </c>
      <c r="DC20" s="226">
        <f t="shared" si="9"/>
        <v>16.797</v>
      </c>
      <c r="DD20" s="186">
        <v>5</v>
      </c>
    </row>
    <row r="21" spans="1:108" ht="12.75">
      <c r="A21" s="185" t="s">
        <v>51</v>
      </c>
      <c r="B21" s="181" t="s">
        <v>5</v>
      </c>
      <c r="C21" s="182" t="s">
        <v>133</v>
      </c>
      <c r="D21" s="182" t="s">
        <v>133</v>
      </c>
      <c r="E21" s="182" t="s">
        <v>133</v>
      </c>
      <c r="F21" s="186">
        <v>5</v>
      </c>
      <c r="H21" s="221" t="s">
        <v>51</v>
      </c>
      <c r="I21" s="222" t="s">
        <v>23</v>
      </c>
      <c r="J21" s="223">
        <v>17.926</v>
      </c>
      <c r="K21" s="223">
        <v>18.074</v>
      </c>
      <c r="L21" s="223">
        <f t="shared" si="1"/>
        <v>18.074</v>
      </c>
      <c r="M21" s="227">
        <v>5</v>
      </c>
      <c r="O21" s="221" t="s">
        <v>51</v>
      </c>
      <c r="P21" s="222" t="s">
        <v>115</v>
      </c>
      <c r="Q21" s="253" t="s">
        <v>228</v>
      </c>
      <c r="R21" s="253" t="s">
        <v>229</v>
      </c>
      <c r="S21" s="253" t="s">
        <v>228</v>
      </c>
      <c r="T21" s="254">
        <v>5</v>
      </c>
      <c r="V21" s="310" t="s">
        <v>51</v>
      </c>
      <c r="W21" s="312" t="s">
        <v>107</v>
      </c>
      <c r="X21" s="223" t="s">
        <v>118</v>
      </c>
      <c r="Y21" s="223" t="s">
        <v>118</v>
      </c>
      <c r="Z21" s="223" t="s">
        <v>133</v>
      </c>
      <c r="AA21" s="254">
        <v>5</v>
      </c>
      <c r="AC21" s="317" t="s">
        <v>51</v>
      </c>
      <c r="AD21" s="318" t="s">
        <v>5</v>
      </c>
      <c r="AE21" s="319" t="s">
        <v>133</v>
      </c>
      <c r="AF21" s="319" t="s">
        <v>133</v>
      </c>
      <c r="AG21" s="319" t="s">
        <v>133</v>
      </c>
      <c r="AH21" s="259">
        <v>5</v>
      </c>
      <c r="AJ21" s="324" t="s">
        <v>51</v>
      </c>
      <c r="AK21" s="325" t="s">
        <v>116</v>
      </c>
      <c r="AL21" s="326" t="s">
        <v>133</v>
      </c>
      <c r="AM21" s="326">
        <v>15.619</v>
      </c>
      <c r="AN21" s="326" t="s">
        <v>133</v>
      </c>
      <c r="AO21" s="254">
        <v>5</v>
      </c>
      <c r="AQ21" s="341" t="s">
        <v>51</v>
      </c>
      <c r="AR21" s="330" t="s">
        <v>44</v>
      </c>
      <c r="AS21" s="342" t="s">
        <v>309</v>
      </c>
      <c r="AT21" s="342" t="s">
        <v>310</v>
      </c>
      <c r="AU21" s="342" t="s">
        <v>310</v>
      </c>
      <c r="AV21" s="254">
        <v>5</v>
      </c>
      <c r="AX21" s="359" t="s">
        <v>51</v>
      </c>
      <c r="AY21" s="361" t="s">
        <v>107</v>
      </c>
      <c r="AZ21" s="360" t="s">
        <v>133</v>
      </c>
      <c r="BA21" s="360" t="s">
        <v>133</v>
      </c>
      <c r="BB21" s="346" t="s">
        <v>133</v>
      </c>
      <c r="BC21" s="254">
        <v>5</v>
      </c>
      <c r="BE21" s="383" t="s">
        <v>51</v>
      </c>
      <c r="BF21" s="384" t="s">
        <v>5</v>
      </c>
      <c r="BG21" s="385" t="s">
        <v>118</v>
      </c>
      <c r="BH21" s="182" t="s">
        <v>118</v>
      </c>
      <c r="BI21" s="385" t="s">
        <v>133</v>
      </c>
      <c r="BJ21" s="259">
        <v>5</v>
      </c>
      <c r="BL21" s="395" t="s">
        <v>51</v>
      </c>
      <c r="BM21" s="334" t="s">
        <v>40</v>
      </c>
      <c r="BN21" s="332">
        <v>15.945</v>
      </c>
      <c r="BO21" s="332">
        <v>15.754</v>
      </c>
      <c r="BP21" s="326">
        <f t="shared" si="4"/>
        <v>15.945</v>
      </c>
      <c r="BQ21" s="396">
        <v>5</v>
      </c>
      <c r="BS21" s="395" t="s">
        <v>51</v>
      </c>
      <c r="BT21" s="325" t="s">
        <v>144</v>
      </c>
      <c r="BU21" s="326">
        <v>16.504</v>
      </c>
      <c r="BV21" s="326">
        <v>15.894</v>
      </c>
      <c r="BW21" s="386">
        <f t="shared" si="11"/>
        <v>16.504</v>
      </c>
      <c r="BX21" s="401">
        <v>5</v>
      </c>
      <c r="BZ21" s="421" t="s">
        <v>51</v>
      </c>
      <c r="CA21" s="419" t="s">
        <v>8</v>
      </c>
      <c r="CB21" s="420" t="s">
        <v>133</v>
      </c>
      <c r="CC21" s="420" t="s">
        <v>133</v>
      </c>
      <c r="CD21" s="420" t="s">
        <v>133</v>
      </c>
      <c r="CE21" s="401">
        <v>5</v>
      </c>
      <c r="CG21" s="261" t="s">
        <v>51</v>
      </c>
      <c r="CH21" s="312" t="s">
        <v>44</v>
      </c>
      <c r="CI21" s="223">
        <v>19.289</v>
      </c>
      <c r="CJ21" s="223">
        <v>18.98</v>
      </c>
      <c r="CK21" s="223">
        <f t="shared" si="5"/>
        <v>19.289</v>
      </c>
      <c r="CL21" s="401">
        <v>5</v>
      </c>
      <c r="CN21" s="421" t="s">
        <v>51</v>
      </c>
      <c r="CO21" s="419" t="s">
        <v>6</v>
      </c>
      <c r="CP21" s="420" t="s">
        <v>133</v>
      </c>
      <c r="CQ21" s="420">
        <v>14.729</v>
      </c>
      <c r="CR21" s="420" t="s">
        <v>133</v>
      </c>
      <c r="CS21" s="420">
        <v>16.571</v>
      </c>
      <c r="CT21" s="420">
        <v>14.575</v>
      </c>
      <c r="CU21" s="420">
        <f>MAX(CS21:CT21)</f>
        <v>16.571</v>
      </c>
      <c r="CV21" s="420">
        <f t="shared" si="8"/>
        <v>16.571</v>
      </c>
      <c r="CW21" s="227">
        <v>5</v>
      </c>
      <c r="CY21" s="261" t="s">
        <v>51</v>
      </c>
      <c r="CZ21" s="312" t="s">
        <v>100</v>
      </c>
      <c r="DA21" s="223">
        <v>15.907</v>
      </c>
      <c r="DB21" s="223">
        <v>19.831</v>
      </c>
      <c r="DC21" s="223">
        <f t="shared" si="9"/>
        <v>19.831</v>
      </c>
      <c r="DD21" s="227">
        <v>5</v>
      </c>
    </row>
    <row r="22" spans="1:108" ht="12.75">
      <c r="A22" s="183" t="s">
        <v>50</v>
      </c>
      <c r="B22" s="179" t="s">
        <v>25</v>
      </c>
      <c r="C22" s="180">
        <v>14.759</v>
      </c>
      <c r="D22" s="180">
        <v>13.775</v>
      </c>
      <c r="E22" s="180" t="s">
        <v>133</v>
      </c>
      <c r="F22" s="184">
        <v>5</v>
      </c>
      <c r="H22" s="221" t="s">
        <v>50</v>
      </c>
      <c r="I22" s="222" t="s">
        <v>29</v>
      </c>
      <c r="J22" s="223">
        <v>15.31</v>
      </c>
      <c r="K22" s="223">
        <v>18.873</v>
      </c>
      <c r="L22" s="223">
        <f t="shared" si="1"/>
        <v>18.873</v>
      </c>
      <c r="M22" s="227">
        <v>5</v>
      </c>
      <c r="O22" s="221" t="s">
        <v>50</v>
      </c>
      <c r="P22" s="222" t="s">
        <v>40</v>
      </c>
      <c r="Q22" s="253" t="s">
        <v>230</v>
      </c>
      <c r="R22" s="253" t="s">
        <v>231</v>
      </c>
      <c r="S22" s="253" t="s">
        <v>133</v>
      </c>
      <c r="T22" s="255">
        <v>5</v>
      </c>
      <c r="V22" s="310" t="s">
        <v>50</v>
      </c>
      <c r="W22" s="312" t="s">
        <v>40</v>
      </c>
      <c r="X22" s="223" t="s">
        <v>118</v>
      </c>
      <c r="Y22" s="223" t="s">
        <v>118</v>
      </c>
      <c r="Z22" s="223" t="s">
        <v>133</v>
      </c>
      <c r="AA22" s="255">
        <v>5</v>
      </c>
      <c r="AC22" s="314" t="s">
        <v>50</v>
      </c>
      <c r="AD22" s="315" t="s">
        <v>129</v>
      </c>
      <c r="AE22" s="316" t="s">
        <v>133</v>
      </c>
      <c r="AF22" s="316" t="s">
        <v>133</v>
      </c>
      <c r="AG22" s="316" t="s">
        <v>133</v>
      </c>
      <c r="AH22" s="255">
        <v>5</v>
      </c>
      <c r="AJ22" s="324" t="s">
        <v>50</v>
      </c>
      <c r="AK22" s="325" t="s">
        <v>107</v>
      </c>
      <c r="AL22" s="326" t="s">
        <v>133</v>
      </c>
      <c r="AM22" s="326" t="s">
        <v>133</v>
      </c>
      <c r="AN22" s="326" t="s">
        <v>133</v>
      </c>
      <c r="AO22" s="255">
        <v>5</v>
      </c>
      <c r="AQ22" s="341" t="s">
        <v>50</v>
      </c>
      <c r="AR22" s="330" t="s">
        <v>107</v>
      </c>
      <c r="AS22" s="342" t="s">
        <v>311</v>
      </c>
      <c r="AT22" s="342" t="s">
        <v>312</v>
      </c>
      <c r="AU22" s="342" t="s">
        <v>312</v>
      </c>
      <c r="AV22" s="255">
        <v>5</v>
      </c>
      <c r="AX22" s="359" t="s">
        <v>50</v>
      </c>
      <c r="AY22" s="361" t="s">
        <v>44</v>
      </c>
      <c r="AZ22" s="360" t="s">
        <v>366</v>
      </c>
      <c r="BA22" s="360" t="s">
        <v>133</v>
      </c>
      <c r="BB22" s="346" t="s">
        <v>133</v>
      </c>
      <c r="BC22" s="255">
        <v>5</v>
      </c>
      <c r="BE22" s="380" t="s">
        <v>50</v>
      </c>
      <c r="BF22" s="381" t="s">
        <v>25</v>
      </c>
      <c r="BG22" s="382" t="s">
        <v>118</v>
      </c>
      <c r="BH22" s="386" t="s">
        <v>118</v>
      </c>
      <c r="BI22" s="382" t="s">
        <v>133</v>
      </c>
      <c r="BJ22" s="255">
        <v>5</v>
      </c>
      <c r="BL22" s="395" t="s">
        <v>50</v>
      </c>
      <c r="BM22" s="334" t="s">
        <v>23</v>
      </c>
      <c r="BN22" s="332">
        <v>16.011</v>
      </c>
      <c r="BO22" s="332">
        <v>14.183</v>
      </c>
      <c r="BP22" s="326">
        <f t="shared" si="4"/>
        <v>16.011</v>
      </c>
      <c r="BQ22" s="396">
        <v>5</v>
      </c>
      <c r="BS22" s="395" t="s">
        <v>50</v>
      </c>
      <c r="BT22" s="325" t="s">
        <v>115</v>
      </c>
      <c r="BU22" s="326">
        <v>17.419</v>
      </c>
      <c r="BV22" s="326">
        <v>17.632</v>
      </c>
      <c r="BW22" s="386">
        <f t="shared" si="11"/>
        <v>17.632</v>
      </c>
      <c r="BX22" s="401">
        <v>5</v>
      </c>
      <c r="BZ22" s="421" t="s">
        <v>50</v>
      </c>
      <c r="CA22" s="419" t="s">
        <v>37</v>
      </c>
      <c r="CB22" s="420" t="s">
        <v>133</v>
      </c>
      <c r="CC22" s="420" t="s">
        <v>133</v>
      </c>
      <c r="CD22" s="420" t="s">
        <v>133</v>
      </c>
      <c r="CE22" s="401">
        <v>5</v>
      </c>
      <c r="CG22" s="261" t="s">
        <v>50</v>
      </c>
      <c r="CH22" s="312" t="s">
        <v>144</v>
      </c>
      <c r="CI22" s="223" t="s">
        <v>133</v>
      </c>
      <c r="CJ22" s="223" t="s">
        <v>133</v>
      </c>
      <c r="CK22" s="223" t="s">
        <v>133</v>
      </c>
      <c r="CL22" s="401">
        <v>5</v>
      </c>
      <c r="CN22" s="421" t="s">
        <v>50</v>
      </c>
      <c r="CO22" s="419" t="s">
        <v>137</v>
      </c>
      <c r="CP22" s="420">
        <v>16.955</v>
      </c>
      <c r="CQ22" s="420">
        <v>14.309</v>
      </c>
      <c r="CR22" s="420">
        <f>MAX(CP22:CQ22)</f>
        <v>16.955</v>
      </c>
      <c r="CS22" s="420" t="s">
        <v>133</v>
      </c>
      <c r="CT22" s="420" t="s">
        <v>133</v>
      </c>
      <c r="CU22" s="420" t="s">
        <v>133</v>
      </c>
      <c r="CV22" s="420">
        <f t="shared" si="8"/>
        <v>16.955</v>
      </c>
      <c r="CW22" s="227">
        <v>5</v>
      </c>
      <c r="CY22" s="261" t="s">
        <v>50</v>
      </c>
      <c r="CZ22" s="312" t="s">
        <v>40</v>
      </c>
      <c r="DA22" s="223">
        <v>23.047</v>
      </c>
      <c r="DB22" s="223">
        <v>14.493</v>
      </c>
      <c r="DC22" s="223">
        <f t="shared" si="9"/>
        <v>23.047</v>
      </c>
      <c r="DD22" s="227">
        <v>5</v>
      </c>
    </row>
    <row r="23" spans="1:108" ht="12.75">
      <c r="A23" s="183" t="s">
        <v>38</v>
      </c>
      <c r="B23" s="179" t="s">
        <v>44</v>
      </c>
      <c r="C23" s="180" t="s">
        <v>133</v>
      </c>
      <c r="D23" s="180">
        <v>15.396</v>
      </c>
      <c r="E23" s="180" t="s">
        <v>133</v>
      </c>
      <c r="F23" s="184">
        <v>5</v>
      </c>
      <c r="H23" s="221" t="s">
        <v>38</v>
      </c>
      <c r="I23" s="222" t="s">
        <v>135</v>
      </c>
      <c r="J23" s="223">
        <v>15.309</v>
      </c>
      <c r="K23" s="223" t="s">
        <v>133</v>
      </c>
      <c r="L23" s="223" t="s">
        <v>133</v>
      </c>
      <c r="M23" s="227">
        <v>5</v>
      </c>
      <c r="O23" s="221" t="s">
        <v>38</v>
      </c>
      <c r="P23" s="222" t="s">
        <v>25</v>
      </c>
      <c r="Q23" s="253" t="s">
        <v>232</v>
      </c>
      <c r="R23" s="253" t="s">
        <v>133</v>
      </c>
      <c r="S23" s="253" t="s">
        <v>133</v>
      </c>
      <c r="T23" s="255">
        <v>5</v>
      </c>
      <c r="V23" s="310" t="s">
        <v>38</v>
      </c>
      <c r="W23" s="312" t="s">
        <v>44</v>
      </c>
      <c r="X23" s="223" t="s">
        <v>118</v>
      </c>
      <c r="Y23" s="223" t="s">
        <v>118</v>
      </c>
      <c r="Z23" s="223" t="s">
        <v>133</v>
      </c>
      <c r="AA23" s="255">
        <v>5</v>
      </c>
      <c r="AC23" s="314" t="s">
        <v>38</v>
      </c>
      <c r="AD23" s="315" t="s">
        <v>115</v>
      </c>
      <c r="AE23" s="316" t="s">
        <v>133</v>
      </c>
      <c r="AF23" s="316" t="s">
        <v>133</v>
      </c>
      <c r="AG23" s="316" t="s">
        <v>133</v>
      </c>
      <c r="AH23" s="255">
        <v>5</v>
      </c>
      <c r="AJ23" s="324" t="s">
        <v>38</v>
      </c>
      <c r="AK23" s="325" t="s">
        <v>115</v>
      </c>
      <c r="AL23" s="326" t="s">
        <v>133</v>
      </c>
      <c r="AM23" s="326" t="s">
        <v>133</v>
      </c>
      <c r="AN23" s="326" t="s">
        <v>133</v>
      </c>
      <c r="AO23" s="255">
        <v>5</v>
      </c>
      <c r="AQ23" s="341" t="s">
        <v>38</v>
      </c>
      <c r="AR23" s="330" t="s">
        <v>12</v>
      </c>
      <c r="AS23" s="342" t="s">
        <v>313</v>
      </c>
      <c r="AT23" s="342" t="s">
        <v>314</v>
      </c>
      <c r="AU23" s="342" t="s">
        <v>313</v>
      </c>
      <c r="AV23" s="255">
        <v>5</v>
      </c>
      <c r="AX23" s="359" t="s">
        <v>38</v>
      </c>
      <c r="AY23" s="361" t="s">
        <v>25</v>
      </c>
      <c r="AZ23" s="360" t="s">
        <v>133</v>
      </c>
      <c r="BA23" s="360" t="s">
        <v>133</v>
      </c>
      <c r="BB23" s="346" t="s">
        <v>133</v>
      </c>
      <c r="BC23" s="255">
        <v>5</v>
      </c>
      <c r="BE23" s="380" t="s">
        <v>38</v>
      </c>
      <c r="BF23" s="381" t="s">
        <v>23</v>
      </c>
      <c r="BG23" s="382" t="s">
        <v>118</v>
      </c>
      <c r="BH23" s="386" t="s">
        <v>118</v>
      </c>
      <c r="BI23" s="382" t="s">
        <v>133</v>
      </c>
      <c r="BJ23" s="255">
        <v>5</v>
      </c>
      <c r="BL23" s="395" t="s">
        <v>38</v>
      </c>
      <c r="BM23" s="334" t="s">
        <v>6</v>
      </c>
      <c r="BN23" s="332">
        <v>16.151</v>
      </c>
      <c r="BO23" s="332">
        <v>14.927</v>
      </c>
      <c r="BP23" s="326">
        <f t="shared" si="4"/>
        <v>16.151</v>
      </c>
      <c r="BQ23" s="396">
        <v>5</v>
      </c>
      <c r="BS23" s="395" t="s">
        <v>38</v>
      </c>
      <c r="BT23" s="325" t="s">
        <v>6</v>
      </c>
      <c r="BU23" s="326">
        <v>21.912</v>
      </c>
      <c r="BV23" s="326">
        <v>21.538</v>
      </c>
      <c r="BW23" s="386">
        <f t="shared" si="11"/>
        <v>21.912</v>
      </c>
      <c r="BX23" s="414">
        <v>5</v>
      </c>
      <c r="BZ23" s="421" t="s">
        <v>38</v>
      </c>
      <c r="CA23" s="419" t="s">
        <v>40</v>
      </c>
      <c r="CB23" s="420" t="s">
        <v>133</v>
      </c>
      <c r="CC23" s="420" t="s">
        <v>133</v>
      </c>
      <c r="CD23" s="420" t="s">
        <v>133</v>
      </c>
      <c r="CE23" s="414">
        <v>5</v>
      </c>
      <c r="CG23" s="261" t="s">
        <v>38</v>
      </c>
      <c r="CH23" s="312" t="s">
        <v>37</v>
      </c>
      <c r="CI23" s="223" t="s">
        <v>133</v>
      </c>
      <c r="CJ23" s="223" t="s">
        <v>133</v>
      </c>
      <c r="CK23" s="223" t="s">
        <v>133</v>
      </c>
      <c r="CL23" s="414">
        <v>5</v>
      </c>
      <c r="CN23" s="421" t="s">
        <v>38</v>
      </c>
      <c r="CO23" s="419" t="s">
        <v>116</v>
      </c>
      <c r="CP23" s="420">
        <v>16.31</v>
      </c>
      <c r="CQ23" s="420">
        <v>17.886</v>
      </c>
      <c r="CR23" s="420">
        <f>MAX(CP23:CQ23)</f>
        <v>17.886</v>
      </c>
      <c r="CS23" s="420">
        <v>18.806</v>
      </c>
      <c r="CT23" s="420">
        <v>14.317</v>
      </c>
      <c r="CU23" s="420">
        <f>MAX(CS23:CT23)</f>
        <v>18.806</v>
      </c>
      <c r="CV23" s="420">
        <f t="shared" si="8"/>
        <v>17.886</v>
      </c>
      <c r="CW23" s="227">
        <v>5</v>
      </c>
      <c r="CY23" s="261" t="s">
        <v>38</v>
      </c>
      <c r="CZ23" s="312" t="s">
        <v>23</v>
      </c>
      <c r="DA23" s="223">
        <v>14.864</v>
      </c>
      <c r="DB23" s="223" t="s">
        <v>133</v>
      </c>
      <c r="DC23" s="223" t="s">
        <v>133</v>
      </c>
      <c r="DD23" s="227">
        <v>5</v>
      </c>
    </row>
    <row r="24" spans="1:108" ht="12.75">
      <c r="A24" s="183" t="s">
        <v>47</v>
      </c>
      <c r="B24" s="179" t="s">
        <v>107</v>
      </c>
      <c r="C24" s="180" t="s">
        <v>133</v>
      </c>
      <c r="D24" s="180" t="s">
        <v>133</v>
      </c>
      <c r="E24" s="180" t="s">
        <v>133</v>
      </c>
      <c r="F24" s="184">
        <v>5</v>
      </c>
      <c r="H24" s="221" t="s">
        <v>47</v>
      </c>
      <c r="I24" s="222" t="s">
        <v>40</v>
      </c>
      <c r="J24" s="223" t="s">
        <v>133</v>
      </c>
      <c r="K24" s="223" t="s">
        <v>133</v>
      </c>
      <c r="L24" s="223" t="s">
        <v>133</v>
      </c>
      <c r="M24" s="227">
        <v>5</v>
      </c>
      <c r="O24" s="221" t="s">
        <v>47</v>
      </c>
      <c r="P24" s="222" t="s">
        <v>129</v>
      </c>
      <c r="Q24" s="253" t="s">
        <v>133</v>
      </c>
      <c r="R24" s="253" t="s">
        <v>133</v>
      </c>
      <c r="S24" s="253" t="s">
        <v>133</v>
      </c>
      <c r="T24" s="255">
        <v>5</v>
      </c>
      <c r="V24" s="310" t="s">
        <v>47</v>
      </c>
      <c r="W24" s="312" t="s">
        <v>99</v>
      </c>
      <c r="X24" s="223" t="s">
        <v>118</v>
      </c>
      <c r="Y24" s="223" t="s">
        <v>118</v>
      </c>
      <c r="Z24" s="223" t="s">
        <v>133</v>
      </c>
      <c r="AA24" s="255">
        <v>5</v>
      </c>
      <c r="AC24" s="314" t="s">
        <v>47</v>
      </c>
      <c r="AD24" s="315" t="s">
        <v>272</v>
      </c>
      <c r="AE24" s="316" t="s">
        <v>133</v>
      </c>
      <c r="AF24" s="316" t="s">
        <v>133</v>
      </c>
      <c r="AG24" s="316" t="s">
        <v>133</v>
      </c>
      <c r="AH24" s="255">
        <v>5</v>
      </c>
      <c r="AJ24" s="324" t="s">
        <v>47</v>
      </c>
      <c r="AK24" s="325" t="s">
        <v>99</v>
      </c>
      <c r="AL24" s="326" t="s">
        <v>133</v>
      </c>
      <c r="AM24" s="326" t="s">
        <v>133</v>
      </c>
      <c r="AN24" s="326" t="s">
        <v>133</v>
      </c>
      <c r="AO24" s="255">
        <v>5</v>
      </c>
      <c r="AQ24" s="341" t="s">
        <v>47</v>
      </c>
      <c r="AR24" s="330" t="s">
        <v>116</v>
      </c>
      <c r="AS24" s="347" t="s">
        <v>118</v>
      </c>
      <c r="AT24" s="347" t="s">
        <v>118</v>
      </c>
      <c r="AU24" s="346" t="s">
        <v>133</v>
      </c>
      <c r="AV24" s="255">
        <v>5</v>
      </c>
      <c r="AX24" s="359" t="s">
        <v>47</v>
      </c>
      <c r="AY24" s="361" t="s">
        <v>12</v>
      </c>
      <c r="AZ24" s="360" t="s">
        <v>133</v>
      </c>
      <c r="BA24" s="360" t="s">
        <v>367</v>
      </c>
      <c r="BB24" s="346" t="s">
        <v>133</v>
      </c>
      <c r="BC24" s="255">
        <v>5</v>
      </c>
      <c r="BE24" s="380" t="s">
        <v>47</v>
      </c>
      <c r="BF24" s="381" t="s">
        <v>6</v>
      </c>
      <c r="BG24" s="382" t="s">
        <v>118</v>
      </c>
      <c r="BH24" s="386" t="s">
        <v>118</v>
      </c>
      <c r="BI24" s="382" t="s">
        <v>133</v>
      </c>
      <c r="BJ24" s="255">
        <v>5</v>
      </c>
      <c r="BL24" s="395" t="s">
        <v>47</v>
      </c>
      <c r="BM24" s="334" t="s">
        <v>25</v>
      </c>
      <c r="BN24" s="332">
        <v>17.283</v>
      </c>
      <c r="BO24" s="332">
        <v>16.556</v>
      </c>
      <c r="BP24" s="326">
        <f t="shared" si="4"/>
        <v>17.283</v>
      </c>
      <c r="BQ24" s="396">
        <v>5</v>
      </c>
      <c r="BS24" s="395" t="s">
        <v>47</v>
      </c>
      <c r="BT24" s="325" t="s">
        <v>315</v>
      </c>
      <c r="BU24" s="347" t="s">
        <v>133</v>
      </c>
      <c r="BV24" s="347" t="s">
        <v>133</v>
      </c>
      <c r="BW24" s="347" t="s">
        <v>133</v>
      </c>
      <c r="BX24" s="414">
        <v>5</v>
      </c>
      <c r="BZ24" s="421" t="s">
        <v>47</v>
      </c>
      <c r="CA24" s="419" t="s">
        <v>12</v>
      </c>
      <c r="CB24" s="420" t="s">
        <v>133</v>
      </c>
      <c r="CC24" s="420" t="s">
        <v>133</v>
      </c>
      <c r="CD24" s="420" t="s">
        <v>133</v>
      </c>
      <c r="CE24" s="414">
        <v>5</v>
      </c>
      <c r="CG24" s="261" t="s">
        <v>47</v>
      </c>
      <c r="CH24" s="312" t="s">
        <v>315</v>
      </c>
      <c r="CI24" s="223" t="s">
        <v>133</v>
      </c>
      <c r="CJ24" s="223" t="s">
        <v>133</v>
      </c>
      <c r="CK24" s="223" t="s">
        <v>133</v>
      </c>
      <c r="CL24" s="414">
        <v>5</v>
      </c>
      <c r="CN24" s="421" t="s">
        <v>47</v>
      </c>
      <c r="CO24" s="419" t="s">
        <v>115</v>
      </c>
      <c r="CP24" s="420">
        <v>18.07</v>
      </c>
      <c r="CQ24" s="420">
        <v>15.499</v>
      </c>
      <c r="CR24" s="420">
        <f>MAX(CP24:CQ24)</f>
        <v>18.07</v>
      </c>
      <c r="CS24" s="420" t="s">
        <v>133</v>
      </c>
      <c r="CT24" s="420" t="s">
        <v>133</v>
      </c>
      <c r="CU24" s="420" t="s">
        <v>133</v>
      </c>
      <c r="CV24" s="420">
        <f t="shared" si="8"/>
        <v>18.07</v>
      </c>
      <c r="CW24" s="227">
        <v>5</v>
      </c>
      <c r="CY24" s="261" t="s">
        <v>47</v>
      </c>
      <c r="CZ24" s="312" t="s">
        <v>44</v>
      </c>
      <c r="DA24" s="223" t="s">
        <v>133</v>
      </c>
      <c r="DB24" s="223">
        <v>15.641</v>
      </c>
      <c r="DC24" s="223" t="s">
        <v>133</v>
      </c>
      <c r="DD24" s="227">
        <v>5</v>
      </c>
    </row>
    <row r="25" spans="1:108" ht="12.75">
      <c r="A25" s="183" t="s">
        <v>52</v>
      </c>
      <c r="B25" s="179" t="s">
        <v>100</v>
      </c>
      <c r="C25" s="180" t="s">
        <v>133</v>
      </c>
      <c r="D25" s="180" t="s">
        <v>133</v>
      </c>
      <c r="E25" s="180" t="s">
        <v>133</v>
      </c>
      <c r="F25" s="184">
        <v>5</v>
      </c>
      <c r="H25" s="221" t="s">
        <v>52</v>
      </c>
      <c r="I25" s="222" t="s">
        <v>25</v>
      </c>
      <c r="J25" s="223" t="s">
        <v>133</v>
      </c>
      <c r="K25" s="223" t="s">
        <v>133</v>
      </c>
      <c r="L25" s="223" t="s">
        <v>133</v>
      </c>
      <c r="M25" s="227">
        <v>5</v>
      </c>
      <c r="O25" s="221" t="s">
        <v>52</v>
      </c>
      <c r="P25" s="222" t="s">
        <v>135</v>
      </c>
      <c r="Q25" s="253" t="s">
        <v>133</v>
      </c>
      <c r="R25" s="253" t="s">
        <v>133</v>
      </c>
      <c r="S25" s="253" t="s">
        <v>133</v>
      </c>
      <c r="T25" s="255">
        <v>5</v>
      </c>
      <c r="V25" s="310" t="s">
        <v>52</v>
      </c>
      <c r="W25" s="312" t="s">
        <v>137</v>
      </c>
      <c r="X25" s="223" t="s">
        <v>118</v>
      </c>
      <c r="Y25" s="223" t="s">
        <v>118</v>
      </c>
      <c r="Z25" s="223" t="s">
        <v>133</v>
      </c>
      <c r="AA25" s="255">
        <v>5</v>
      </c>
      <c r="AC25" s="314" t="s">
        <v>52</v>
      </c>
      <c r="AD25" s="315" t="s">
        <v>315</v>
      </c>
      <c r="AE25" s="316" t="s">
        <v>133</v>
      </c>
      <c r="AF25" s="316">
        <v>16.788</v>
      </c>
      <c r="AG25" s="316" t="s">
        <v>133</v>
      </c>
      <c r="AH25" s="255">
        <v>5</v>
      </c>
      <c r="AJ25" s="324" t="s">
        <v>52</v>
      </c>
      <c r="AK25" s="325" t="s">
        <v>61</v>
      </c>
      <c r="AL25" s="326" t="s">
        <v>133</v>
      </c>
      <c r="AM25" s="326" t="s">
        <v>133</v>
      </c>
      <c r="AN25" s="326" t="s">
        <v>133</v>
      </c>
      <c r="AO25" s="255">
        <v>5</v>
      </c>
      <c r="AQ25" s="341" t="s">
        <v>52</v>
      </c>
      <c r="AR25" s="330" t="s">
        <v>315</v>
      </c>
      <c r="AS25" s="347" t="s">
        <v>118</v>
      </c>
      <c r="AT25" s="347" t="s">
        <v>118</v>
      </c>
      <c r="AU25" s="346" t="s">
        <v>133</v>
      </c>
      <c r="AV25" s="255">
        <v>5</v>
      </c>
      <c r="AX25" s="359" t="s">
        <v>52</v>
      </c>
      <c r="AY25" s="361" t="s">
        <v>6</v>
      </c>
      <c r="AZ25" s="360" t="s">
        <v>133</v>
      </c>
      <c r="BA25" s="360" t="s">
        <v>368</v>
      </c>
      <c r="BB25" s="346" t="s">
        <v>133</v>
      </c>
      <c r="BC25" s="255">
        <v>5</v>
      </c>
      <c r="BE25" s="380" t="s">
        <v>52</v>
      </c>
      <c r="BF25" s="381" t="s">
        <v>40</v>
      </c>
      <c r="BG25" s="382" t="s">
        <v>118</v>
      </c>
      <c r="BH25" s="386" t="s">
        <v>118</v>
      </c>
      <c r="BI25" s="382" t="s">
        <v>133</v>
      </c>
      <c r="BJ25" s="255">
        <v>5</v>
      </c>
      <c r="BL25" s="395" t="s">
        <v>52</v>
      </c>
      <c r="BM25" s="334" t="s">
        <v>100</v>
      </c>
      <c r="BN25" s="332">
        <v>18.344</v>
      </c>
      <c r="BO25" s="332">
        <v>17.111</v>
      </c>
      <c r="BP25" s="326">
        <f t="shared" si="4"/>
        <v>18.344</v>
      </c>
      <c r="BQ25" s="396">
        <v>5</v>
      </c>
      <c r="BS25" s="395" t="s">
        <v>52</v>
      </c>
      <c r="BT25" s="325" t="s">
        <v>100</v>
      </c>
      <c r="BU25" s="347" t="s">
        <v>133</v>
      </c>
      <c r="BV25" s="347" t="s">
        <v>133</v>
      </c>
      <c r="BW25" s="347" t="s">
        <v>259</v>
      </c>
      <c r="BX25" s="414">
        <v>0</v>
      </c>
      <c r="BZ25" s="421" t="s">
        <v>52</v>
      </c>
      <c r="CA25" s="419" t="s">
        <v>25</v>
      </c>
      <c r="CB25" s="420" t="s">
        <v>133</v>
      </c>
      <c r="CC25" s="420" t="s">
        <v>133</v>
      </c>
      <c r="CD25" s="420" t="s">
        <v>133</v>
      </c>
      <c r="CE25" s="414">
        <v>5</v>
      </c>
      <c r="CG25" s="261" t="s">
        <v>52</v>
      </c>
      <c r="CH25" s="312" t="s">
        <v>107</v>
      </c>
      <c r="CI25" s="223" t="s">
        <v>133</v>
      </c>
      <c r="CJ25" s="223">
        <v>15.499</v>
      </c>
      <c r="CK25" s="223" t="s">
        <v>133</v>
      </c>
      <c r="CL25" s="414">
        <v>5</v>
      </c>
      <c r="CN25" s="421" t="s">
        <v>52</v>
      </c>
      <c r="CO25" s="419" t="s">
        <v>107</v>
      </c>
      <c r="CP25" s="420" t="s">
        <v>133</v>
      </c>
      <c r="CQ25" s="420" t="s">
        <v>133</v>
      </c>
      <c r="CR25" s="420" t="s">
        <v>133</v>
      </c>
      <c r="CS25" s="420">
        <v>16.37</v>
      </c>
      <c r="CT25" s="420">
        <v>20.129</v>
      </c>
      <c r="CU25" s="420">
        <f>MAX(CS25:CT25)</f>
        <v>20.129</v>
      </c>
      <c r="CV25" s="420">
        <f t="shared" si="8"/>
        <v>20.129</v>
      </c>
      <c r="CW25" s="227">
        <v>5</v>
      </c>
      <c r="CY25" s="261" t="s">
        <v>52</v>
      </c>
      <c r="CZ25" s="312" t="s">
        <v>129</v>
      </c>
      <c r="DA25" s="223" t="s">
        <v>133</v>
      </c>
      <c r="DB25" s="223" t="s">
        <v>133</v>
      </c>
      <c r="DC25" s="223" t="s">
        <v>133</v>
      </c>
      <c r="DD25" s="227">
        <v>5</v>
      </c>
    </row>
    <row r="26" spans="1:108" ht="13.5" thickBot="1">
      <c r="A26" s="187" t="s">
        <v>57</v>
      </c>
      <c r="B26" s="188" t="s">
        <v>31</v>
      </c>
      <c r="C26" s="189" t="s">
        <v>133</v>
      </c>
      <c r="D26" s="189" t="s">
        <v>133</v>
      </c>
      <c r="E26" s="189" t="s">
        <v>133</v>
      </c>
      <c r="F26" s="190">
        <v>5</v>
      </c>
      <c r="H26" s="229" t="s">
        <v>57</v>
      </c>
      <c r="I26" s="230" t="s">
        <v>100</v>
      </c>
      <c r="J26" s="231" t="s">
        <v>133</v>
      </c>
      <c r="K26" s="231" t="s">
        <v>133</v>
      </c>
      <c r="L26" s="231" t="s">
        <v>133</v>
      </c>
      <c r="M26" s="228">
        <v>5</v>
      </c>
      <c r="O26" s="229" t="s">
        <v>57</v>
      </c>
      <c r="P26" s="230" t="s">
        <v>137</v>
      </c>
      <c r="Q26" s="256" t="s">
        <v>133</v>
      </c>
      <c r="R26" s="256" t="s">
        <v>133</v>
      </c>
      <c r="S26" s="256" t="s">
        <v>133</v>
      </c>
      <c r="T26" s="257">
        <v>5</v>
      </c>
      <c r="V26" s="313" t="s">
        <v>57</v>
      </c>
      <c r="W26" s="230" t="s">
        <v>100</v>
      </c>
      <c r="X26" s="231" t="s">
        <v>118</v>
      </c>
      <c r="Y26" s="231" t="s">
        <v>118</v>
      </c>
      <c r="Z26" s="231" t="s">
        <v>259</v>
      </c>
      <c r="AA26" s="257">
        <v>0</v>
      </c>
      <c r="AC26" s="320" t="s">
        <v>57</v>
      </c>
      <c r="AD26" s="321" t="s">
        <v>39</v>
      </c>
      <c r="AE26" s="322" t="s">
        <v>133</v>
      </c>
      <c r="AF26" s="322">
        <v>14.165</v>
      </c>
      <c r="AG26" s="322" t="s">
        <v>133</v>
      </c>
      <c r="AH26" s="257">
        <v>5</v>
      </c>
      <c r="AJ26" s="328" t="s">
        <v>57</v>
      </c>
      <c r="AK26" s="331" t="s">
        <v>315</v>
      </c>
      <c r="AL26" s="329" t="s">
        <v>133</v>
      </c>
      <c r="AM26" s="329" t="s">
        <v>133</v>
      </c>
      <c r="AN26" s="329" t="s">
        <v>133</v>
      </c>
      <c r="AO26" s="257">
        <v>5</v>
      </c>
      <c r="AQ26" s="348" t="s">
        <v>57</v>
      </c>
      <c r="AR26" s="331" t="s">
        <v>100</v>
      </c>
      <c r="AS26" s="349" t="s">
        <v>118</v>
      </c>
      <c r="AT26" s="349" t="s">
        <v>118</v>
      </c>
      <c r="AU26" s="350" t="s">
        <v>133</v>
      </c>
      <c r="AV26" s="257">
        <v>5</v>
      </c>
      <c r="AX26" s="363" t="s">
        <v>57</v>
      </c>
      <c r="AY26" s="364" t="s">
        <v>144</v>
      </c>
      <c r="AZ26" s="365" t="s">
        <v>133</v>
      </c>
      <c r="BA26" s="365" t="s">
        <v>133</v>
      </c>
      <c r="BB26" s="350" t="s">
        <v>133</v>
      </c>
      <c r="BC26" s="257">
        <v>5</v>
      </c>
      <c r="BE26" s="387" t="s">
        <v>57</v>
      </c>
      <c r="BF26" s="388" t="s">
        <v>31</v>
      </c>
      <c r="BG26" s="389" t="s">
        <v>118</v>
      </c>
      <c r="BH26" s="390" t="s">
        <v>118</v>
      </c>
      <c r="BI26" s="389" t="s">
        <v>133</v>
      </c>
      <c r="BJ26" s="257">
        <v>5</v>
      </c>
      <c r="BL26" s="398" t="s">
        <v>57</v>
      </c>
      <c r="BM26" s="336" t="s">
        <v>107</v>
      </c>
      <c r="BN26" s="390" t="s">
        <v>118</v>
      </c>
      <c r="BO26" s="399" t="s">
        <v>118</v>
      </c>
      <c r="BP26" s="349" t="s">
        <v>133</v>
      </c>
      <c r="BQ26" s="400">
        <v>5</v>
      </c>
      <c r="BS26" s="398" t="s">
        <v>57</v>
      </c>
      <c r="BT26" s="415" t="s">
        <v>25</v>
      </c>
      <c r="BU26" s="349" t="s">
        <v>133</v>
      </c>
      <c r="BV26" s="349" t="s">
        <v>133</v>
      </c>
      <c r="BW26" s="349" t="s">
        <v>259</v>
      </c>
      <c r="BX26" s="416">
        <v>0</v>
      </c>
      <c r="BZ26" s="422" t="s">
        <v>57</v>
      </c>
      <c r="CA26" s="423" t="s">
        <v>107</v>
      </c>
      <c r="CB26" s="424" t="s">
        <v>133</v>
      </c>
      <c r="CC26" s="424" t="s">
        <v>133</v>
      </c>
      <c r="CD26" s="424" t="s">
        <v>133</v>
      </c>
      <c r="CE26" s="416">
        <v>5</v>
      </c>
      <c r="CG26" s="262" t="s">
        <v>57</v>
      </c>
      <c r="CH26" s="434" t="s">
        <v>12</v>
      </c>
      <c r="CI26" s="231" t="s">
        <v>133</v>
      </c>
      <c r="CJ26" s="231" t="s">
        <v>133</v>
      </c>
      <c r="CK26" s="231" t="s">
        <v>259</v>
      </c>
      <c r="CL26" s="416">
        <v>0</v>
      </c>
      <c r="CN26" s="422" t="s">
        <v>57</v>
      </c>
      <c r="CO26" s="423" t="s">
        <v>135</v>
      </c>
      <c r="CP26" s="424" t="s">
        <v>133</v>
      </c>
      <c r="CQ26" s="424" t="s">
        <v>133</v>
      </c>
      <c r="CR26" s="424" t="s">
        <v>133</v>
      </c>
      <c r="CS26" s="424">
        <v>14.595</v>
      </c>
      <c r="CT26" s="424" t="s">
        <v>133</v>
      </c>
      <c r="CU26" s="424" t="s">
        <v>133</v>
      </c>
      <c r="CV26" s="424" t="s">
        <v>133</v>
      </c>
      <c r="CW26" s="228">
        <v>5</v>
      </c>
      <c r="CY26" s="262" t="s">
        <v>57</v>
      </c>
      <c r="CZ26" s="434" t="s">
        <v>115</v>
      </c>
      <c r="DA26" s="231" t="s">
        <v>133</v>
      </c>
      <c r="DB26" s="231" t="s">
        <v>133</v>
      </c>
      <c r="DC26" s="231" t="s">
        <v>259</v>
      </c>
      <c r="DD26" s="228">
        <v>0</v>
      </c>
    </row>
    <row r="27" spans="6:107" ht="13.5" thickBot="1">
      <c r="F27" s="101"/>
      <c r="J27" s="101"/>
      <c r="K27" s="101"/>
      <c r="L27" s="101"/>
      <c r="M27" s="101"/>
      <c r="O27" s="101"/>
      <c r="Q27" s="101"/>
      <c r="R27" s="101"/>
      <c r="S27" s="101"/>
      <c r="T27" s="101"/>
      <c r="X27" s="101"/>
      <c r="Y27" s="101"/>
      <c r="Z27" s="101"/>
      <c r="AA27" s="101"/>
      <c r="AE27" s="101"/>
      <c r="AF27" s="101"/>
      <c r="AG27" s="101"/>
      <c r="AH27" s="101"/>
      <c r="AL27" s="101"/>
      <c r="AM27" s="101"/>
      <c r="AN27" s="101"/>
      <c r="AO27" s="101"/>
      <c r="AS27" s="101"/>
      <c r="AT27" s="101"/>
      <c r="AU27" s="101"/>
      <c r="AV27" s="101"/>
      <c r="BL27" s="101"/>
      <c r="BN27" s="105"/>
      <c r="BO27" s="105"/>
      <c r="BP27" s="105"/>
      <c r="BS27" s="101"/>
      <c r="BU27" s="105"/>
      <c r="BV27" s="105"/>
      <c r="BW27" s="105"/>
      <c r="BZ27" s="101"/>
      <c r="CG27" s="101"/>
      <c r="CI27" s="101"/>
      <c r="CJ27" s="101"/>
      <c r="CK27" s="101"/>
      <c r="CN27" s="101"/>
      <c r="CP27" s="101"/>
      <c r="CQ27" s="101"/>
      <c r="CR27" s="101"/>
      <c r="CS27" s="101"/>
      <c r="CT27" s="101"/>
      <c r="CU27" s="101"/>
      <c r="CV27" s="101"/>
      <c r="CY27" s="101"/>
      <c r="DA27" s="101"/>
      <c r="DB27" s="101"/>
      <c r="DC27" s="101"/>
    </row>
    <row r="28" spans="1:108" s="93" customFormat="1" ht="16.5" thickBot="1">
      <c r="A28" s="638" t="s">
        <v>167</v>
      </c>
      <c r="B28" s="639"/>
      <c r="C28" s="639"/>
      <c r="D28" s="639"/>
      <c r="E28" s="639"/>
      <c r="F28" s="640"/>
      <c r="H28" s="94" t="s">
        <v>168</v>
      </c>
      <c r="I28" s="95"/>
      <c r="J28" s="96"/>
      <c r="K28" s="96"/>
      <c r="L28" s="96"/>
      <c r="M28" s="97"/>
      <c r="O28" s="94" t="s">
        <v>169</v>
      </c>
      <c r="P28" s="95"/>
      <c r="Q28" s="96"/>
      <c r="R28" s="96"/>
      <c r="S28" s="96"/>
      <c r="T28" s="97"/>
      <c r="V28" s="94" t="s">
        <v>170</v>
      </c>
      <c r="W28" s="95"/>
      <c r="X28" s="96"/>
      <c r="Y28" s="96"/>
      <c r="Z28" s="96"/>
      <c r="AA28" s="97"/>
      <c r="AC28" s="94" t="s">
        <v>171</v>
      </c>
      <c r="AD28" s="95"/>
      <c r="AE28" s="96"/>
      <c r="AF28" s="96"/>
      <c r="AG28" s="96"/>
      <c r="AH28" s="97"/>
      <c r="AJ28" s="94" t="s">
        <v>172</v>
      </c>
      <c r="AK28" s="95"/>
      <c r="AL28" s="96"/>
      <c r="AM28" s="96"/>
      <c r="AN28" s="96"/>
      <c r="AO28" s="97"/>
      <c r="AQ28" s="94" t="s">
        <v>173</v>
      </c>
      <c r="AR28" s="95"/>
      <c r="AS28" s="96"/>
      <c r="AT28" s="96"/>
      <c r="AU28" s="96"/>
      <c r="AV28" s="97"/>
      <c r="AX28" s="94" t="s">
        <v>174</v>
      </c>
      <c r="AY28" s="95"/>
      <c r="AZ28" s="96"/>
      <c r="BA28" s="96"/>
      <c r="BB28" s="96"/>
      <c r="BC28" s="97"/>
      <c r="BE28" s="94" t="s">
        <v>175</v>
      </c>
      <c r="BF28" s="95"/>
      <c r="BG28" s="96"/>
      <c r="BH28" s="96"/>
      <c r="BI28" s="96"/>
      <c r="BJ28" s="97"/>
      <c r="BL28" s="94" t="s">
        <v>176</v>
      </c>
      <c r="BM28" s="95"/>
      <c r="BN28" s="96"/>
      <c r="BO28" s="96"/>
      <c r="BP28" s="96"/>
      <c r="BQ28" s="97"/>
      <c r="BS28" s="94" t="s">
        <v>177</v>
      </c>
      <c r="BT28" s="95"/>
      <c r="BU28" s="96"/>
      <c r="BV28" s="96"/>
      <c r="BW28" s="96"/>
      <c r="BX28" s="97"/>
      <c r="BZ28" s="94" t="s">
        <v>178</v>
      </c>
      <c r="CA28" s="95"/>
      <c r="CB28" s="96"/>
      <c r="CC28" s="96"/>
      <c r="CD28" s="96"/>
      <c r="CE28" s="97"/>
      <c r="CG28" s="94" t="s">
        <v>179</v>
      </c>
      <c r="CH28" s="95"/>
      <c r="CI28" s="96"/>
      <c r="CJ28" s="96"/>
      <c r="CK28" s="96"/>
      <c r="CL28" s="97"/>
      <c r="CN28" s="94" t="s">
        <v>180</v>
      </c>
      <c r="CO28" s="95"/>
      <c r="CP28" s="96"/>
      <c r="CQ28" s="96"/>
      <c r="CR28" s="96"/>
      <c r="CS28" s="96"/>
      <c r="CT28" s="96"/>
      <c r="CU28" s="96"/>
      <c r="CV28" s="96"/>
      <c r="CW28" s="97"/>
      <c r="CY28" s="94" t="s">
        <v>181</v>
      </c>
      <c r="CZ28" s="95"/>
      <c r="DA28" s="96"/>
      <c r="DB28" s="96"/>
      <c r="DC28" s="96"/>
      <c r="DD28" s="97"/>
    </row>
    <row r="29" spans="1:108" ht="12.75">
      <c r="A29" s="143" t="s">
        <v>3</v>
      </c>
      <c r="B29" s="107"/>
      <c r="C29" s="99" t="s">
        <v>1</v>
      </c>
      <c r="D29" s="99" t="s">
        <v>2</v>
      </c>
      <c r="E29" s="99"/>
      <c r="F29" s="108" t="s">
        <v>41</v>
      </c>
      <c r="H29" s="102" t="s">
        <v>3</v>
      </c>
      <c r="I29" s="103"/>
      <c r="J29" s="104" t="s">
        <v>1</v>
      </c>
      <c r="K29" s="104" t="s">
        <v>2</v>
      </c>
      <c r="L29" s="104"/>
      <c r="M29" s="108" t="s">
        <v>41</v>
      </c>
      <c r="O29" s="102" t="s">
        <v>3</v>
      </c>
      <c r="P29" s="103"/>
      <c r="Q29" s="104" t="s">
        <v>1</v>
      </c>
      <c r="R29" s="104" t="s">
        <v>2</v>
      </c>
      <c r="S29" s="104"/>
      <c r="T29" s="100" t="s">
        <v>41</v>
      </c>
      <c r="V29" s="109" t="s">
        <v>3</v>
      </c>
      <c r="W29" s="110"/>
      <c r="X29" s="111" t="s">
        <v>1</v>
      </c>
      <c r="Y29" s="111" t="s">
        <v>2</v>
      </c>
      <c r="Z29" s="111"/>
      <c r="AA29" s="112" t="s">
        <v>41</v>
      </c>
      <c r="AC29" s="109" t="s">
        <v>3</v>
      </c>
      <c r="AD29" s="110"/>
      <c r="AE29" s="111" t="s">
        <v>1</v>
      </c>
      <c r="AF29" s="111" t="s">
        <v>2</v>
      </c>
      <c r="AG29" s="111"/>
      <c r="AH29" s="112" t="s">
        <v>41</v>
      </c>
      <c r="AJ29" s="109" t="s">
        <v>3</v>
      </c>
      <c r="AK29" s="110"/>
      <c r="AL29" s="111" t="s">
        <v>1</v>
      </c>
      <c r="AM29" s="111" t="s">
        <v>2</v>
      </c>
      <c r="AN29" s="111"/>
      <c r="AO29" s="112" t="s">
        <v>41</v>
      </c>
      <c r="AQ29" s="102" t="s">
        <v>3</v>
      </c>
      <c r="AR29" s="103"/>
      <c r="AS29" s="104" t="s">
        <v>1</v>
      </c>
      <c r="AT29" s="104" t="s">
        <v>2</v>
      </c>
      <c r="AU29" s="104"/>
      <c r="AV29" s="100" t="s">
        <v>41</v>
      </c>
      <c r="AX29" s="102" t="s">
        <v>3</v>
      </c>
      <c r="AY29" s="103"/>
      <c r="AZ29" s="104" t="s">
        <v>1</v>
      </c>
      <c r="BA29" s="104" t="s">
        <v>2</v>
      </c>
      <c r="BB29" s="104"/>
      <c r="BC29" s="100" t="s">
        <v>41</v>
      </c>
      <c r="BE29" s="102" t="s">
        <v>3</v>
      </c>
      <c r="BF29" s="103"/>
      <c r="BG29" s="104" t="s">
        <v>1</v>
      </c>
      <c r="BH29" s="104" t="s">
        <v>2</v>
      </c>
      <c r="BI29" s="104"/>
      <c r="BJ29" s="100" t="s">
        <v>41</v>
      </c>
      <c r="BL29" s="102" t="s">
        <v>3</v>
      </c>
      <c r="BM29" s="103"/>
      <c r="BN29" s="104" t="s">
        <v>1</v>
      </c>
      <c r="BO29" s="104" t="s">
        <v>2</v>
      </c>
      <c r="BP29" s="104"/>
      <c r="BQ29" s="100" t="s">
        <v>41</v>
      </c>
      <c r="BS29" s="102" t="s">
        <v>3</v>
      </c>
      <c r="BT29" s="103"/>
      <c r="BU29" s="104" t="s">
        <v>1</v>
      </c>
      <c r="BV29" s="104" t="s">
        <v>2</v>
      </c>
      <c r="BW29" s="104"/>
      <c r="BX29" s="100" t="s">
        <v>41</v>
      </c>
      <c r="BZ29" s="102" t="s">
        <v>3</v>
      </c>
      <c r="CA29" s="103"/>
      <c r="CB29" s="104" t="s">
        <v>1</v>
      </c>
      <c r="CC29" s="104" t="s">
        <v>2</v>
      </c>
      <c r="CD29" s="104"/>
      <c r="CE29" s="100" t="s">
        <v>41</v>
      </c>
      <c r="CG29" s="102" t="s">
        <v>3</v>
      </c>
      <c r="CH29" s="103"/>
      <c r="CI29" s="104" t="s">
        <v>1</v>
      </c>
      <c r="CJ29" s="104" t="s">
        <v>2</v>
      </c>
      <c r="CK29" s="104"/>
      <c r="CL29" s="100" t="s">
        <v>41</v>
      </c>
      <c r="CN29" s="102" t="s">
        <v>3</v>
      </c>
      <c r="CO29" s="103"/>
      <c r="CP29" s="104" t="s">
        <v>1</v>
      </c>
      <c r="CQ29" s="104" t="s">
        <v>2</v>
      </c>
      <c r="CR29" s="104" t="s">
        <v>139</v>
      </c>
      <c r="CS29" s="104" t="s">
        <v>1</v>
      </c>
      <c r="CT29" s="104" t="s">
        <v>2</v>
      </c>
      <c r="CU29" s="104" t="s">
        <v>140</v>
      </c>
      <c r="CV29" s="104"/>
      <c r="CW29" s="100" t="s">
        <v>41</v>
      </c>
      <c r="CY29" s="102" t="s">
        <v>3</v>
      </c>
      <c r="CZ29" s="103"/>
      <c r="DA29" s="104" t="s">
        <v>1</v>
      </c>
      <c r="DB29" s="104" t="s">
        <v>2</v>
      </c>
      <c r="DC29" s="104"/>
      <c r="DD29" s="100" t="s">
        <v>41</v>
      </c>
    </row>
    <row r="30" spans="1:108" ht="12.75">
      <c r="A30" s="185" t="s">
        <v>4</v>
      </c>
      <c r="B30" s="181" t="s">
        <v>5</v>
      </c>
      <c r="C30" s="182">
        <v>17.89</v>
      </c>
      <c r="D30" s="182">
        <v>18.221</v>
      </c>
      <c r="E30" s="182">
        <f aca="true" t="shared" si="12" ref="E30:E37">MAX(C30:D30)</f>
        <v>18.221</v>
      </c>
      <c r="F30" s="186">
        <v>15</v>
      </c>
      <c r="H30" s="191" t="s">
        <v>4</v>
      </c>
      <c r="I30" s="222" t="s">
        <v>14</v>
      </c>
      <c r="J30" s="223">
        <v>16.473</v>
      </c>
      <c r="K30" s="223">
        <v>17.384</v>
      </c>
      <c r="L30" s="223">
        <f aca="true" t="shared" si="13" ref="L30:L37">MAX(J30:K30)</f>
        <v>17.384</v>
      </c>
      <c r="M30" s="227">
        <v>15</v>
      </c>
      <c r="N30" s="105"/>
      <c r="O30" s="221" t="s">
        <v>4</v>
      </c>
      <c r="P30" s="222" t="s">
        <v>29</v>
      </c>
      <c r="Q30" s="253" t="s">
        <v>233</v>
      </c>
      <c r="R30" s="253" t="s">
        <v>234</v>
      </c>
      <c r="S30" s="253" t="s">
        <v>233</v>
      </c>
      <c r="T30" s="254">
        <v>15</v>
      </c>
      <c r="V30" s="221" t="s">
        <v>4</v>
      </c>
      <c r="W30" s="222" t="s">
        <v>29</v>
      </c>
      <c r="X30" s="223">
        <v>16.9</v>
      </c>
      <c r="Y30" s="223">
        <v>17.844</v>
      </c>
      <c r="Z30" s="223">
        <f aca="true" t="shared" si="14" ref="Z30:Z37">MAX(X30:Y30)</f>
        <v>17.844</v>
      </c>
      <c r="AA30" s="254">
        <v>15</v>
      </c>
      <c r="AC30" s="221" t="s">
        <v>4</v>
      </c>
      <c r="AD30" s="315" t="s">
        <v>273</v>
      </c>
      <c r="AE30" s="316">
        <v>17.598</v>
      </c>
      <c r="AF30" s="316">
        <v>17.737</v>
      </c>
      <c r="AG30" s="316">
        <v>17.737</v>
      </c>
      <c r="AH30" s="254">
        <v>15</v>
      </c>
      <c r="AJ30" s="221" t="s">
        <v>4</v>
      </c>
      <c r="AK30" s="334" t="s">
        <v>98</v>
      </c>
      <c r="AL30" s="332">
        <v>18.576</v>
      </c>
      <c r="AM30" s="332">
        <v>17.574</v>
      </c>
      <c r="AN30" s="332">
        <f aca="true" t="shared" si="15" ref="AN30:AN37">MAX(AL30:AM30)</f>
        <v>18.576</v>
      </c>
      <c r="AO30" s="254">
        <v>15</v>
      </c>
      <c r="AQ30" s="221" t="s">
        <v>4</v>
      </c>
      <c r="AR30" s="353" t="s">
        <v>29</v>
      </c>
      <c r="AS30" s="351" t="s">
        <v>316</v>
      </c>
      <c r="AT30" s="351" t="s">
        <v>317</v>
      </c>
      <c r="AU30" s="351" t="s">
        <v>317</v>
      </c>
      <c r="AV30" s="254">
        <v>15</v>
      </c>
      <c r="AX30" s="221" t="s">
        <v>4</v>
      </c>
      <c r="AY30" s="361" t="s">
        <v>14</v>
      </c>
      <c r="AZ30" s="360" t="s">
        <v>369</v>
      </c>
      <c r="BA30" s="360" t="s">
        <v>235</v>
      </c>
      <c r="BB30" s="342" t="s">
        <v>235</v>
      </c>
      <c r="BC30" s="254">
        <v>15</v>
      </c>
      <c r="BE30" s="221" t="s">
        <v>4</v>
      </c>
      <c r="BF30" s="381" t="s">
        <v>44</v>
      </c>
      <c r="BG30" s="382">
        <v>17.017</v>
      </c>
      <c r="BH30" s="382">
        <v>17.038</v>
      </c>
      <c r="BI30" s="332">
        <f>MAX(BG30:BH30)</f>
        <v>17.038</v>
      </c>
      <c r="BJ30" s="254">
        <v>15</v>
      </c>
      <c r="BL30" s="395" t="s">
        <v>4</v>
      </c>
      <c r="BM30" s="334" t="s">
        <v>29</v>
      </c>
      <c r="BN30" s="332">
        <v>16.36</v>
      </c>
      <c r="BO30" s="332">
        <v>17.085</v>
      </c>
      <c r="BP30" s="326">
        <f aca="true" t="shared" si="16" ref="BP30:BP36">MAX(BN30:BO30)</f>
        <v>17.085</v>
      </c>
      <c r="BQ30" s="396">
        <v>15</v>
      </c>
      <c r="BS30" s="324" t="s">
        <v>4</v>
      </c>
      <c r="BT30" s="325" t="s">
        <v>14</v>
      </c>
      <c r="BU30" s="326">
        <v>15.671</v>
      </c>
      <c r="BV30" s="326">
        <v>16.679</v>
      </c>
      <c r="BW30" s="386">
        <f aca="true" t="shared" si="17" ref="BW30:BW36">MAX(BU30:BV30)</f>
        <v>16.679</v>
      </c>
      <c r="BX30" s="401">
        <v>15</v>
      </c>
      <c r="BZ30" s="170" t="s">
        <v>4</v>
      </c>
      <c r="CA30" s="419" t="s">
        <v>29</v>
      </c>
      <c r="CB30" s="420">
        <v>16.949</v>
      </c>
      <c r="CC30" s="420">
        <v>16.946</v>
      </c>
      <c r="CD30" s="420">
        <v>16.949</v>
      </c>
      <c r="CE30" s="426">
        <v>15</v>
      </c>
      <c r="CG30" s="436" t="s">
        <v>4</v>
      </c>
      <c r="CH30" s="442" t="s">
        <v>14</v>
      </c>
      <c r="CI30" s="223">
        <v>16.579</v>
      </c>
      <c r="CJ30" s="223">
        <v>16.607</v>
      </c>
      <c r="CK30" s="223">
        <f aca="true" t="shared" si="18" ref="CK30:CK38">MAX(CI30:CJ30)</f>
        <v>16.607</v>
      </c>
      <c r="CL30" s="439">
        <v>15</v>
      </c>
      <c r="CN30" s="421" t="s">
        <v>4</v>
      </c>
      <c r="CO30" s="446" t="s">
        <v>21</v>
      </c>
      <c r="CP30" s="332">
        <v>16.8</v>
      </c>
      <c r="CQ30" s="332">
        <v>17.713</v>
      </c>
      <c r="CR30" s="420">
        <f>MAX(CP30:CQ30)</f>
        <v>17.713</v>
      </c>
      <c r="CS30" s="332">
        <v>16.136</v>
      </c>
      <c r="CT30" s="332">
        <v>16.842</v>
      </c>
      <c r="CU30" s="420">
        <f aca="true" t="shared" si="19" ref="CU30:CU35">MAX(CS30:CT30)</f>
        <v>16.842</v>
      </c>
      <c r="CV30" s="420">
        <f aca="true" t="shared" si="20" ref="CV30:CV37">MIN(CU30,CR30)</f>
        <v>16.842</v>
      </c>
      <c r="CW30" s="447">
        <v>15</v>
      </c>
      <c r="CY30" s="421" t="s">
        <v>4</v>
      </c>
      <c r="CZ30" s="312" t="s">
        <v>29</v>
      </c>
      <c r="DA30" s="223">
        <v>16.285</v>
      </c>
      <c r="DB30" s="223">
        <v>16.709</v>
      </c>
      <c r="DC30" s="223">
        <f aca="true" t="shared" si="21" ref="DC30:DC36">MAX(DA30:DB30)</f>
        <v>16.709</v>
      </c>
      <c r="DD30" s="451">
        <v>15</v>
      </c>
    </row>
    <row r="31" spans="1:108" ht="12.75">
      <c r="A31" s="183" t="s">
        <v>7</v>
      </c>
      <c r="B31" s="179" t="s">
        <v>98</v>
      </c>
      <c r="C31" s="180">
        <v>18.308</v>
      </c>
      <c r="D31" s="180">
        <v>18.311</v>
      </c>
      <c r="E31" s="180">
        <f t="shared" si="12"/>
        <v>18.311</v>
      </c>
      <c r="F31" s="184">
        <v>12</v>
      </c>
      <c r="H31" s="185" t="s">
        <v>7</v>
      </c>
      <c r="I31" s="225" t="s">
        <v>5</v>
      </c>
      <c r="J31" s="226">
        <v>17.487</v>
      </c>
      <c r="K31" s="226">
        <v>17.421</v>
      </c>
      <c r="L31" s="226">
        <f t="shared" si="13"/>
        <v>17.487</v>
      </c>
      <c r="M31" s="186">
        <v>12</v>
      </c>
      <c r="N31" s="105"/>
      <c r="O31" s="221" t="s">
        <v>7</v>
      </c>
      <c r="P31" s="222" t="s">
        <v>21</v>
      </c>
      <c r="Q31" s="253" t="s">
        <v>235</v>
      </c>
      <c r="R31" s="253" t="s">
        <v>236</v>
      </c>
      <c r="S31" s="253" t="s">
        <v>235</v>
      </c>
      <c r="T31" s="254">
        <v>12</v>
      </c>
      <c r="V31" s="221" t="s">
        <v>7</v>
      </c>
      <c r="W31" s="222" t="s">
        <v>6</v>
      </c>
      <c r="X31" s="223">
        <v>18.341</v>
      </c>
      <c r="Y31" s="223">
        <v>17.495</v>
      </c>
      <c r="Z31" s="223">
        <f t="shared" si="14"/>
        <v>18.341</v>
      </c>
      <c r="AA31" s="254">
        <v>12</v>
      </c>
      <c r="AC31" s="221" t="s">
        <v>7</v>
      </c>
      <c r="AD31" s="315" t="s">
        <v>29</v>
      </c>
      <c r="AE31" s="316">
        <v>17.945</v>
      </c>
      <c r="AF31" s="316">
        <v>17.633</v>
      </c>
      <c r="AG31" s="316">
        <v>17.945</v>
      </c>
      <c r="AH31" s="254">
        <v>12</v>
      </c>
      <c r="AI31" s="106"/>
      <c r="AJ31" s="221" t="s">
        <v>7</v>
      </c>
      <c r="AK31" s="334" t="s">
        <v>29</v>
      </c>
      <c r="AL31" s="332">
        <v>18.644</v>
      </c>
      <c r="AM31" s="332">
        <v>17.633</v>
      </c>
      <c r="AN31" s="332">
        <f t="shared" si="15"/>
        <v>18.644</v>
      </c>
      <c r="AO31" s="254">
        <v>12</v>
      </c>
      <c r="AP31" s="106"/>
      <c r="AQ31" s="221" t="s">
        <v>7</v>
      </c>
      <c r="AR31" s="353" t="s">
        <v>6</v>
      </c>
      <c r="AS31" s="351" t="s">
        <v>318</v>
      </c>
      <c r="AT31" s="351" t="s">
        <v>319</v>
      </c>
      <c r="AU31" s="351" t="s">
        <v>319</v>
      </c>
      <c r="AV31" s="254">
        <v>12</v>
      </c>
      <c r="AX31" s="221" t="s">
        <v>7</v>
      </c>
      <c r="AY31" s="361" t="s">
        <v>98</v>
      </c>
      <c r="AZ31" s="360" t="s">
        <v>370</v>
      </c>
      <c r="BA31" s="360" t="s">
        <v>371</v>
      </c>
      <c r="BB31" s="342" t="s">
        <v>371</v>
      </c>
      <c r="BC31" s="254">
        <v>12</v>
      </c>
      <c r="BD31" s="105"/>
      <c r="BE31" s="224" t="s">
        <v>7</v>
      </c>
      <c r="BF31" s="384" t="s">
        <v>5</v>
      </c>
      <c r="BG31" s="385">
        <v>16.778</v>
      </c>
      <c r="BH31" s="385">
        <v>17.276</v>
      </c>
      <c r="BI31" s="182">
        <f aca="true" t="shared" si="22" ref="BI31:BI37">MAX(BG31:BH31)</f>
        <v>17.276</v>
      </c>
      <c r="BJ31" s="259">
        <v>12</v>
      </c>
      <c r="BK31" s="105"/>
      <c r="BL31" s="395" t="s">
        <v>7</v>
      </c>
      <c r="BM31" s="334" t="s">
        <v>21</v>
      </c>
      <c r="BN31" s="332">
        <v>16.757</v>
      </c>
      <c r="BO31" s="332">
        <v>17.208</v>
      </c>
      <c r="BP31" s="326">
        <f t="shared" si="16"/>
        <v>17.208</v>
      </c>
      <c r="BQ31" s="396">
        <v>12</v>
      </c>
      <c r="BR31" s="105"/>
      <c r="BS31" s="324" t="s">
        <v>7</v>
      </c>
      <c r="BT31" s="325" t="s">
        <v>21</v>
      </c>
      <c r="BU31" s="326">
        <v>16.522</v>
      </c>
      <c r="BV31" s="326">
        <v>16.961</v>
      </c>
      <c r="BW31" s="386">
        <f t="shared" si="17"/>
        <v>16.961</v>
      </c>
      <c r="BX31" s="401">
        <v>12</v>
      </c>
      <c r="BY31" s="105"/>
      <c r="BZ31" s="170" t="s">
        <v>7</v>
      </c>
      <c r="CA31" s="419" t="s">
        <v>12</v>
      </c>
      <c r="CB31" s="420">
        <v>17.309</v>
      </c>
      <c r="CC31" s="420">
        <v>17.492</v>
      </c>
      <c r="CD31" s="420">
        <v>17.492</v>
      </c>
      <c r="CE31" s="426">
        <v>12</v>
      </c>
      <c r="CF31" s="105"/>
      <c r="CG31" s="436" t="s">
        <v>7</v>
      </c>
      <c r="CH31" s="442" t="s">
        <v>44</v>
      </c>
      <c r="CI31" s="223">
        <v>17.778</v>
      </c>
      <c r="CJ31" s="223">
        <v>18.014</v>
      </c>
      <c r="CK31" s="223">
        <f t="shared" si="18"/>
        <v>18.014</v>
      </c>
      <c r="CL31" s="439">
        <v>12</v>
      </c>
      <c r="CM31" s="106"/>
      <c r="CN31" s="421" t="s">
        <v>7</v>
      </c>
      <c r="CO31" s="419" t="s">
        <v>14</v>
      </c>
      <c r="CP31" s="420">
        <v>16.9</v>
      </c>
      <c r="CQ31" s="420">
        <v>16.929</v>
      </c>
      <c r="CR31" s="420">
        <f>MAX(CP31:CQ31)</f>
        <v>16.929</v>
      </c>
      <c r="CS31" s="420">
        <v>17.045</v>
      </c>
      <c r="CT31" s="420">
        <v>19.951</v>
      </c>
      <c r="CU31" s="420">
        <f t="shared" si="19"/>
        <v>19.951</v>
      </c>
      <c r="CV31" s="420">
        <f t="shared" si="20"/>
        <v>16.929</v>
      </c>
      <c r="CW31" s="447">
        <v>12</v>
      </c>
      <c r="CY31" s="421" t="s">
        <v>7</v>
      </c>
      <c r="CZ31" s="312" t="s">
        <v>98</v>
      </c>
      <c r="DA31" s="223">
        <v>17.436</v>
      </c>
      <c r="DB31" s="223">
        <v>17.516</v>
      </c>
      <c r="DC31" s="223">
        <f t="shared" si="21"/>
        <v>17.516</v>
      </c>
      <c r="DD31" s="451">
        <v>12</v>
      </c>
    </row>
    <row r="32" spans="1:108" ht="12.75">
      <c r="A32" s="183" t="s">
        <v>10</v>
      </c>
      <c r="B32" s="179" t="s">
        <v>29</v>
      </c>
      <c r="C32" s="180">
        <v>18.312</v>
      </c>
      <c r="D32" s="180">
        <v>16.978</v>
      </c>
      <c r="E32" s="180">
        <f t="shared" si="12"/>
        <v>18.312</v>
      </c>
      <c r="F32" s="184">
        <v>10</v>
      </c>
      <c r="H32" s="191" t="s">
        <v>10</v>
      </c>
      <c r="I32" s="222" t="s">
        <v>29</v>
      </c>
      <c r="J32" s="223">
        <v>17.279</v>
      </c>
      <c r="K32" s="223">
        <v>17.545</v>
      </c>
      <c r="L32" s="223">
        <f t="shared" si="13"/>
        <v>17.545</v>
      </c>
      <c r="M32" s="184">
        <v>10</v>
      </c>
      <c r="N32" s="105"/>
      <c r="O32" s="221" t="s">
        <v>10</v>
      </c>
      <c r="P32" s="222" t="s">
        <v>12</v>
      </c>
      <c r="Q32" s="253" t="s">
        <v>237</v>
      </c>
      <c r="R32" s="253" t="s">
        <v>238</v>
      </c>
      <c r="S32" s="253" t="s">
        <v>237</v>
      </c>
      <c r="T32" s="254">
        <v>10</v>
      </c>
      <c r="V32" s="221" t="s">
        <v>10</v>
      </c>
      <c r="W32" s="222" t="s">
        <v>44</v>
      </c>
      <c r="X32" s="223">
        <v>18.829</v>
      </c>
      <c r="Y32" s="223">
        <v>18.656</v>
      </c>
      <c r="Z32" s="223">
        <f t="shared" si="14"/>
        <v>18.829</v>
      </c>
      <c r="AA32" s="254">
        <v>10</v>
      </c>
      <c r="AC32" s="221" t="s">
        <v>10</v>
      </c>
      <c r="AD32" s="315" t="s">
        <v>14</v>
      </c>
      <c r="AE32" s="316">
        <v>17.544</v>
      </c>
      <c r="AF32" s="316">
        <v>18.272</v>
      </c>
      <c r="AG32" s="316">
        <v>18.272</v>
      </c>
      <c r="AH32" s="254">
        <v>10</v>
      </c>
      <c r="AI32" s="106"/>
      <c r="AJ32" s="221" t="s">
        <v>10</v>
      </c>
      <c r="AK32" s="334" t="s">
        <v>44</v>
      </c>
      <c r="AL32" s="332">
        <v>18.711</v>
      </c>
      <c r="AM32" s="332">
        <v>18.331</v>
      </c>
      <c r="AN32" s="332">
        <f t="shared" si="15"/>
        <v>18.711</v>
      </c>
      <c r="AO32" s="254">
        <v>10</v>
      </c>
      <c r="AP32" s="106"/>
      <c r="AQ32" s="221" t="s">
        <v>10</v>
      </c>
      <c r="AR32" s="353" t="s">
        <v>14</v>
      </c>
      <c r="AS32" s="351" t="s">
        <v>320</v>
      </c>
      <c r="AT32" s="351" t="s">
        <v>321</v>
      </c>
      <c r="AU32" s="351" t="s">
        <v>321</v>
      </c>
      <c r="AV32" s="254">
        <v>10</v>
      </c>
      <c r="AX32" s="221" t="s">
        <v>10</v>
      </c>
      <c r="AY32" s="361" t="s">
        <v>116</v>
      </c>
      <c r="AZ32" s="360" t="s">
        <v>372</v>
      </c>
      <c r="BA32" s="360" t="s">
        <v>373</v>
      </c>
      <c r="BB32" s="342" t="s">
        <v>373</v>
      </c>
      <c r="BC32" s="254">
        <v>10</v>
      </c>
      <c r="BD32" s="105"/>
      <c r="BE32" s="221" t="s">
        <v>10</v>
      </c>
      <c r="BF32" s="381" t="s">
        <v>14</v>
      </c>
      <c r="BG32" s="382">
        <v>16.849</v>
      </c>
      <c r="BH32" s="382">
        <v>17.632</v>
      </c>
      <c r="BI32" s="332">
        <f t="shared" si="22"/>
        <v>17.632</v>
      </c>
      <c r="BJ32" s="254">
        <v>10</v>
      </c>
      <c r="BK32" s="105"/>
      <c r="BL32" s="395" t="s">
        <v>10</v>
      </c>
      <c r="BM32" s="334" t="s">
        <v>6</v>
      </c>
      <c r="BN32" s="332">
        <v>16.986</v>
      </c>
      <c r="BO32" s="332">
        <v>17.285</v>
      </c>
      <c r="BP32" s="326">
        <f t="shared" si="16"/>
        <v>17.285</v>
      </c>
      <c r="BQ32" s="396">
        <v>10</v>
      </c>
      <c r="BR32" s="105"/>
      <c r="BS32" s="324" t="s">
        <v>10</v>
      </c>
      <c r="BT32" s="417" t="s">
        <v>29</v>
      </c>
      <c r="BU32" s="326">
        <v>17.631</v>
      </c>
      <c r="BV32" s="326">
        <v>16.797</v>
      </c>
      <c r="BW32" s="386">
        <f t="shared" si="17"/>
        <v>17.631</v>
      </c>
      <c r="BX32" s="401">
        <v>10</v>
      </c>
      <c r="BY32" s="105"/>
      <c r="BZ32" s="170" t="s">
        <v>10</v>
      </c>
      <c r="CA32" s="419" t="s">
        <v>6</v>
      </c>
      <c r="CB32" s="420">
        <v>16.941</v>
      </c>
      <c r="CC32" s="420">
        <v>17.566</v>
      </c>
      <c r="CD32" s="420">
        <v>17.566</v>
      </c>
      <c r="CE32" s="426">
        <v>10</v>
      </c>
      <c r="CF32" s="105"/>
      <c r="CG32" s="436" t="s">
        <v>10</v>
      </c>
      <c r="CH32" s="442" t="s">
        <v>6</v>
      </c>
      <c r="CI32" s="223">
        <v>18.347</v>
      </c>
      <c r="CJ32" s="223">
        <v>18.593</v>
      </c>
      <c r="CK32" s="223">
        <f t="shared" si="18"/>
        <v>18.593</v>
      </c>
      <c r="CL32" s="439">
        <v>10</v>
      </c>
      <c r="CM32" s="106"/>
      <c r="CN32" s="421" t="s">
        <v>10</v>
      </c>
      <c r="CO32" s="419" t="s">
        <v>12</v>
      </c>
      <c r="CP32" s="420">
        <v>17.225</v>
      </c>
      <c r="CQ32" s="420">
        <v>16.892</v>
      </c>
      <c r="CR32" s="420">
        <f>MAX(CP32:CQ32)</f>
        <v>17.225</v>
      </c>
      <c r="CS32" s="420">
        <v>17.65</v>
      </c>
      <c r="CT32" s="420">
        <v>16.602</v>
      </c>
      <c r="CU32" s="420">
        <f t="shared" si="19"/>
        <v>17.65</v>
      </c>
      <c r="CV32" s="420">
        <f t="shared" si="20"/>
        <v>17.225</v>
      </c>
      <c r="CW32" s="447">
        <v>10</v>
      </c>
      <c r="CX32" s="106"/>
      <c r="CY32" s="421" t="s">
        <v>10</v>
      </c>
      <c r="CZ32" s="312" t="s">
        <v>14</v>
      </c>
      <c r="DA32" s="223">
        <v>17.682</v>
      </c>
      <c r="DB32" s="223">
        <v>17.076</v>
      </c>
      <c r="DC32" s="223">
        <f t="shared" si="21"/>
        <v>17.682</v>
      </c>
      <c r="DD32" s="451">
        <v>10</v>
      </c>
    </row>
    <row r="33" spans="1:108" ht="12.75">
      <c r="A33" s="183" t="s">
        <v>13</v>
      </c>
      <c r="B33" s="179" t="s">
        <v>14</v>
      </c>
      <c r="C33" s="180">
        <v>17.592</v>
      </c>
      <c r="D33" s="180">
        <v>18.453</v>
      </c>
      <c r="E33" s="180">
        <f t="shared" si="12"/>
        <v>18.453</v>
      </c>
      <c r="F33" s="184">
        <v>8</v>
      </c>
      <c r="H33" s="191" t="s">
        <v>13</v>
      </c>
      <c r="I33" s="222" t="s">
        <v>21</v>
      </c>
      <c r="J33" s="223">
        <v>18.389</v>
      </c>
      <c r="K33" s="223">
        <v>17.922</v>
      </c>
      <c r="L33" s="223">
        <f t="shared" si="13"/>
        <v>18.389</v>
      </c>
      <c r="M33" s="184">
        <v>8</v>
      </c>
      <c r="N33" s="105"/>
      <c r="O33" s="221" t="s">
        <v>13</v>
      </c>
      <c r="P33" s="222" t="s">
        <v>116</v>
      </c>
      <c r="Q33" s="253" t="s">
        <v>239</v>
      </c>
      <c r="R33" s="253" t="s">
        <v>240</v>
      </c>
      <c r="S33" s="253" t="s">
        <v>240</v>
      </c>
      <c r="T33" s="254">
        <v>8</v>
      </c>
      <c r="V33" s="224" t="s">
        <v>13</v>
      </c>
      <c r="W33" s="225" t="s">
        <v>5</v>
      </c>
      <c r="X33" s="226">
        <v>17.786</v>
      </c>
      <c r="Y33" s="226">
        <v>19.41</v>
      </c>
      <c r="Z33" s="226">
        <f t="shared" si="14"/>
        <v>19.41</v>
      </c>
      <c r="AA33" s="259">
        <v>8</v>
      </c>
      <c r="AC33" s="221" t="s">
        <v>13</v>
      </c>
      <c r="AD33" s="315" t="s">
        <v>98</v>
      </c>
      <c r="AE33" s="316">
        <v>19.242</v>
      </c>
      <c r="AF33" s="316">
        <v>19.383</v>
      </c>
      <c r="AG33" s="316">
        <v>19.383</v>
      </c>
      <c r="AH33" s="254">
        <v>8</v>
      </c>
      <c r="AI33" s="106"/>
      <c r="AJ33" s="221" t="s">
        <v>13</v>
      </c>
      <c r="AK33" s="334" t="s">
        <v>14</v>
      </c>
      <c r="AL33" s="332">
        <v>18.786</v>
      </c>
      <c r="AM33" s="332">
        <v>17.459</v>
      </c>
      <c r="AN33" s="332">
        <f t="shared" si="15"/>
        <v>18.786</v>
      </c>
      <c r="AO33" s="254">
        <v>8</v>
      </c>
      <c r="AP33" s="106"/>
      <c r="AQ33" s="221" t="s">
        <v>13</v>
      </c>
      <c r="AR33" s="353" t="s">
        <v>21</v>
      </c>
      <c r="AS33" s="351" t="s">
        <v>322</v>
      </c>
      <c r="AT33" s="351" t="s">
        <v>323</v>
      </c>
      <c r="AU33" s="351" t="s">
        <v>322</v>
      </c>
      <c r="AV33" s="254">
        <v>8</v>
      </c>
      <c r="AX33" s="221" t="s">
        <v>13</v>
      </c>
      <c r="AY33" s="361" t="s">
        <v>12</v>
      </c>
      <c r="AZ33" s="360" t="s">
        <v>374</v>
      </c>
      <c r="BA33" s="360" t="s">
        <v>375</v>
      </c>
      <c r="BB33" s="342" t="s">
        <v>375</v>
      </c>
      <c r="BC33" s="254">
        <v>8</v>
      </c>
      <c r="BD33" s="105"/>
      <c r="BE33" s="221" t="s">
        <v>13</v>
      </c>
      <c r="BF33" s="381" t="s">
        <v>12</v>
      </c>
      <c r="BG33" s="382">
        <v>17.414</v>
      </c>
      <c r="BH33" s="382">
        <v>17.962</v>
      </c>
      <c r="BI33" s="332">
        <f t="shared" si="22"/>
        <v>17.962</v>
      </c>
      <c r="BJ33" s="254">
        <v>8</v>
      </c>
      <c r="BK33" s="105"/>
      <c r="BL33" s="395" t="s">
        <v>13</v>
      </c>
      <c r="BM33" s="334" t="s">
        <v>12</v>
      </c>
      <c r="BN33" s="332">
        <v>17.915</v>
      </c>
      <c r="BO33" s="332">
        <v>18.025</v>
      </c>
      <c r="BP33" s="326">
        <f t="shared" si="16"/>
        <v>18.025</v>
      </c>
      <c r="BQ33" s="396">
        <v>8</v>
      </c>
      <c r="BR33" s="105"/>
      <c r="BS33" s="324" t="s">
        <v>13</v>
      </c>
      <c r="BT33" s="417" t="s">
        <v>12</v>
      </c>
      <c r="BU33" s="326">
        <v>18.719</v>
      </c>
      <c r="BV33" s="326">
        <v>16.857</v>
      </c>
      <c r="BW33" s="386">
        <f t="shared" si="17"/>
        <v>18.719</v>
      </c>
      <c r="BX33" s="401">
        <v>8</v>
      </c>
      <c r="BY33" s="105"/>
      <c r="BZ33" s="170" t="s">
        <v>13</v>
      </c>
      <c r="CA33" s="419" t="s">
        <v>14</v>
      </c>
      <c r="CB33" s="420">
        <v>18.18</v>
      </c>
      <c r="CC33" s="420">
        <v>17.956</v>
      </c>
      <c r="CD33" s="420">
        <v>18.18</v>
      </c>
      <c r="CE33" s="426">
        <v>8</v>
      </c>
      <c r="CF33" s="105"/>
      <c r="CG33" s="436" t="s">
        <v>13</v>
      </c>
      <c r="CH33" s="442" t="s">
        <v>12</v>
      </c>
      <c r="CI33" s="223">
        <v>16.816</v>
      </c>
      <c r="CJ33" s="223">
        <v>19.345</v>
      </c>
      <c r="CK33" s="223">
        <f t="shared" si="18"/>
        <v>19.345</v>
      </c>
      <c r="CL33" s="439">
        <v>8</v>
      </c>
      <c r="CM33" s="106"/>
      <c r="CN33" s="421" t="s">
        <v>13</v>
      </c>
      <c r="CO33" s="419" t="s">
        <v>6</v>
      </c>
      <c r="CP33" s="420">
        <v>17.614</v>
      </c>
      <c r="CQ33" s="420">
        <v>17.249</v>
      </c>
      <c r="CR33" s="420">
        <f>MAX(CP33:CQ33)</f>
        <v>17.614</v>
      </c>
      <c r="CS33" s="420">
        <v>17.283</v>
      </c>
      <c r="CT33" s="420">
        <v>16.546</v>
      </c>
      <c r="CU33" s="420">
        <f t="shared" si="19"/>
        <v>17.283</v>
      </c>
      <c r="CV33" s="420">
        <f t="shared" si="20"/>
        <v>17.283</v>
      </c>
      <c r="CW33" s="447">
        <v>8</v>
      </c>
      <c r="CX33" s="106"/>
      <c r="CY33" s="421" t="s">
        <v>13</v>
      </c>
      <c r="CZ33" s="312" t="s">
        <v>6</v>
      </c>
      <c r="DA33" s="223">
        <v>16.466</v>
      </c>
      <c r="DB33" s="223">
        <v>17.704</v>
      </c>
      <c r="DC33" s="223">
        <f t="shared" si="21"/>
        <v>17.704</v>
      </c>
      <c r="DD33" s="451">
        <v>8</v>
      </c>
    </row>
    <row r="34" spans="1:108" ht="12.75">
      <c r="A34" s="183" t="s">
        <v>15</v>
      </c>
      <c r="B34" s="179" t="s">
        <v>21</v>
      </c>
      <c r="C34" s="180">
        <v>19.477</v>
      </c>
      <c r="D34" s="180">
        <v>18.928</v>
      </c>
      <c r="E34" s="180">
        <f t="shared" si="12"/>
        <v>19.477</v>
      </c>
      <c r="F34" s="184">
        <v>7</v>
      </c>
      <c r="H34" s="191" t="s">
        <v>15</v>
      </c>
      <c r="I34" s="222" t="s">
        <v>6</v>
      </c>
      <c r="J34" s="223">
        <v>18.466</v>
      </c>
      <c r="K34" s="223">
        <v>17.325</v>
      </c>
      <c r="L34" s="223">
        <f t="shared" si="13"/>
        <v>18.466</v>
      </c>
      <c r="M34" s="184">
        <v>7</v>
      </c>
      <c r="N34" s="105"/>
      <c r="O34" s="221" t="s">
        <v>15</v>
      </c>
      <c r="P34" s="222" t="s">
        <v>6</v>
      </c>
      <c r="Q34" s="253" t="s">
        <v>241</v>
      </c>
      <c r="R34" s="253" t="s">
        <v>242</v>
      </c>
      <c r="S34" s="253" t="s">
        <v>241</v>
      </c>
      <c r="T34" s="254">
        <v>7</v>
      </c>
      <c r="V34" s="221" t="s">
        <v>15</v>
      </c>
      <c r="W34" s="222" t="s">
        <v>21</v>
      </c>
      <c r="X34" s="223">
        <v>19.368</v>
      </c>
      <c r="Y34" s="223">
        <v>20.403</v>
      </c>
      <c r="Z34" s="223">
        <f t="shared" si="14"/>
        <v>20.403</v>
      </c>
      <c r="AA34" s="254">
        <v>7</v>
      </c>
      <c r="AC34" s="224" t="s">
        <v>15</v>
      </c>
      <c r="AD34" s="318" t="s">
        <v>5</v>
      </c>
      <c r="AE34" s="319">
        <v>19.541</v>
      </c>
      <c r="AF34" s="319">
        <v>19.004</v>
      </c>
      <c r="AG34" s="319">
        <v>19.541</v>
      </c>
      <c r="AH34" s="259">
        <v>7</v>
      </c>
      <c r="AI34" s="106"/>
      <c r="AJ34" s="221" t="s">
        <v>15</v>
      </c>
      <c r="AK34" s="334" t="s">
        <v>116</v>
      </c>
      <c r="AL34" s="332">
        <v>19.021</v>
      </c>
      <c r="AM34" s="332">
        <v>18.589</v>
      </c>
      <c r="AN34" s="332">
        <f t="shared" si="15"/>
        <v>19.021</v>
      </c>
      <c r="AO34" s="254">
        <v>7</v>
      </c>
      <c r="AP34" s="106"/>
      <c r="AQ34" s="221" t="s">
        <v>15</v>
      </c>
      <c r="AR34" s="353" t="s">
        <v>116</v>
      </c>
      <c r="AS34" s="351" t="s">
        <v>324</v>
      </c>
      <c r="AT34" s="351" t="s">
        <v>325</v>
      </c>
      <c r="AU34" s="351" t="s">
        <v>325</v>
      </c>
      <c r="AV34" s="254">
        <v>7</v>
      </c>
      <c r="AX34" s="221" t="s">
        <v>15</v>
      </c>
      <c r="AY34" s="361" t="s">
        <v>21</v>
      </c>
      <c r="AZ34" s="360" t="s">
        <v>376</v>
      </c>
      <c r="BA34" s="360" t="s">
        <v>377</v>
      </c>
      <c r="BB34" s="342" t="s">
        <v>376</v>
      </c>
      <c r="BC34" s="254">
        <v>7</v>
      </c>
      <c r="BD34" s="105"/>
      <c r="BE34" s="221" t="s">
        <v>15</v>
      </c>
      <c r="BF34" s="381" t="s">
        <v>6</v>
      </c>
      <c r="BG34" s="382">
        <v>18.05</v>
      </c>
      <c r="BH34" s="382">
        <v>17.592</v>
      </c>
      <c r="BI34" s="332">
        <f t="shared" si="22"/>
        <v>18.05</v>
      </c>
      <c r="BJ34" s="254">
        <v>7</v>
      </c>
      <c r="BK34" s="105"/>
      <c r="BL34" s="395" t="s">
        <v>15</v>
      </c>
      <c r="BM34" s="334" t="s">
        <v>98</v>
      </c>
      <c r="BN34" s="332">
        <v>17.536</v>
      </c>
      <c r="BO34" s="332">
        <v>18.381</v>
      </c>
      <c r="BP34" s="326">
        <f t="shared" si="16"/>
        <v>18.381</v>
      </c>
      <c r="BQ34" s="396">
        <v>7</v>
      </c>
      <c r="BR34" s="105"/>
      <c r="BS34" s="324" t="s">
        <v>15</v>
      </c>
      <c r="BT34" s="417" t="s">
        <v>6</v>
      </c>
      <c r="BU34" s="326">
        <v>20.376</v>
      </c>
      <c r="BV34" s="326">
        <v>18.418</v>
      </c>
      <c r="BW34" s="386">
        <f t="shared" si="17"/>
        <v>20.376</v>
      </c>
      <c r="BX34" s="401">
        <v>7</v>
      </c>
      <c r="BY34" s="105"/>
      <c r="BZ34" s="170" t="s">
        <v>15</v>
      </c>
      <c r="CA34" s="419" t="s">
        <v>116</v>
      </c>
      <c r="CB34" s="420">
        <v>17.108</v>
      </c>
      <c r="CC34" s="420">
        <v>18.997</v>
      </c>
      <c r="CD34" s="420">
        <v>18.997</v>
      </c>
      <c r="CE34" s="426">
        <v>7</v>
      </c>
      <c r="CF34" s="105"/>
      <c r="CG34" s="437" t="s">
        <v>15</v>
      </c>
      <c r="CH34" s="443" t="s">
        <v>5</v>
      </c>
      <c r="CI34" s="226">
        <v>19.391</v>
      </c>
      <c r="CJ34" s="226">
        <v>18.106</v>
      </c>
      <c r="CK34" s="226">
        <f t="shared" si="18"/>
        <v>19.391</v>
      </c>
      <c r="CL34" s="440">
        <v>7</v>
      </c>
      <c r="CM34" s="106"/>
      <c r="CN34" s="421" t="s">
        <v>15</v>
      </c>
      <c r="CO34" s="419" t="s">
        <v>29</v>
      </c>
      <c r="CP34" s="420" t="s">
        <v>133</v>
      </c>
      <c r="CQ34" s="420" t="s">
        <v>133</v>
      </c>
      <c r="CR34" s="420" t="s">
        <v>133</v>
      </c>
      <c r="CS34" s="420">
        <v>16.143</v>
      </c>
      <c r="CT34" s="420">
        <v>19.17</v>
      </c>
      <c r="CU34" s="420">
        <f t="shared" si="19"/>
        <v>19.17</v>
      </c>
      <c r="CV34" s="420">
        <f t="shared" si="20"/>
        <v>19.17</v>
      </c>
      <c r="CW34" s="447">
        <v>7</v>
      </c>
      <c r="CX34" s="106"/>
      <c r="CY34" s="430" t="s">
        <v>15</v>
      </c>
      <c r="CZ34" s="433" t="s">
        <v>5</v>
      </c>
      <c r="DA34" s="226">
        <v>17.854</v>
      </c>
      <c r="DB34" s="226">
        <v>17.86</v>
      </c>
      <c r="DC34" s="226">
        <f t="shared" si="21"/>
        <v>17.86</v>
      </c>
      <c r="DD34" s="449">
        <v>7</v>
      </c>
    </row>
    <row r="35" spans="1:108" ht="12.75">
      <c r="A35" s="183" t="s">
        <v>16</v>
      </c>
      <c r="B35" s="179" t="s">
        <v>6</v>
      </c>
      <c r="C35" s="180">
        <v>19.517</v>
      </c>
      <c r="D35" s="180">
        <v>18.914</v>
      </c>
      <c r="E35" s="180">
        <f t="shared" si="12"/>
        <v>19.517</v>
      </c>
      <c r="F35" s="184">
        <v>6</v>
      </c>
      <c r="G35" s="113"/>
      <c r="H35" s="191" t="s">
        <v>16</v>
      </c>
      <c r="I35" s="222" t="s">
        <v>116</v>
      </c>
      <c r="J35" s="223">
        <v>18.019</v>
      </c>
      <c r="K35" s="223">
        <v>18.467</v>
      </c>
      <c r="L35" s="223">
        <f t="shared" si="13"/>
        <v>18.467</v>
      </c>
      <c r="M35" s="184">
        <v>6</v>
      </c>
      <c r="N35" s="105"/>
      <c r="O35" s="221" t="s">
        <v>16</v>
      </c>
      <c r="P35" s="222" t="s">
        <v>98</v>
      </c>
      <c r="Q35" s="253" t="s">
        <v>243</v>
      </c>
      <c r="R35" s="253" t="s">
        <v>244</v>
      </c>
      <c r="S35" s="253" t="s">
        <v>243</v>
      </c>
      <c r="T35" s="254">
        <v>6</v>
      </c>
      <c r="U35" s="91"/>
      <c r="V35" s="221" t="s">
        <v>16</v>
      </c>
      <c r="W35" s="222" t="s">
        <v>12</v>
      </c>
      <c r="X35" s="223">
        <v>20.191</v>
      </c>
      <c r="Y35" s="223">
        <v>21.242</v>
      </c>
      <c r="Z35" s="223">
        <f t="shared" si="14"/>
        <v>21.242</v>
      </c>
      <c r="AA35" s="254">
        <v>6</v>
      </c>
      <c r="AC35" s="221" t="s">
        <v>16</v>
      </c>
      <c r="AD35" s="315" t="s">
        <v>6</v>
      </c>
      <c r="AE35" s="316">
        <v>20.355</v>
      </c>
      <c r="AF35" s="316">
        <v>18.333</v>
      </c>
      <c r="AG35" s="316">
        <v>20.355</v>
      </c>
      <c r="AH35" s="254">
        <v>6</v>
      </c>
      <c r="AI35" s="105"/>
      <c r="AJ35" s="221" t="s">
        <v>16</v>
      </c>
      <c r="AK35" s="334" t="s">
        <v>6</v>
      </c>
      <c r="AL35" s="332">
        <v>17.711</v>
      </c>
      <c r="AM35" s="332">
        <v>20.901</v>
      </c>
      <c r="AN35" s="332">
        <f t="shared" si="15"/>
        <v>20.901</v>
      </c>
      <c r="AO35" s="254">
        <v>6</v>
      </c>
      <c r="AP35" s="105"/>
      <c r="AQ35" s="221" t="s">
        <v>16</v>
      </c>
      <c r="AR35" s="353" t="s">
        <v>12</v>
      </c>
      <c r="AS35" s="351" t="s">
        <v>326</v>
      </c>
      <c r="AT35" s="351" t="s">
        <v>327</v>
      </c>
      <c r="AU35" s="351" t="s">
        <v>327</v>
      </c>
      <c r="AV35" s="254">
        <v>6</v>
      </c>
      <c r="AW35" s="156"/>
      <c r="AX35" s="221" t="s">
        <v>16</v>
      </c>
      <c r="AY35" s="334" t="s">
        <v>29</v>
      </c>
      <c r="AZ35" s="360" t="s">
        <v>378</v>
      </c>
      <c r="BA35" s="360" t="s">
        <v>379</v>
      </c>
      <c r="BB35" s="342" t="s">
        <v>378</v>
      </c>
      <c r="BC35" s="254">
        <v>6</v>
      </c>
      <c r="BE35" s="221" t="s">
        <v>16</v>
      </c>
      <c r="BF35" s="381" t="s">
        <v>29</v>
      </c>
      <c r="BG35" s="382">
        <v>16.644</v>
      </c>
      <c r="BH35" s="382">
        <v>19.327</v>
      </c>
      <c r="BI35" s="332">
        <f t="shared" si="22"/>
        <v>19.327</v>
      </c>
      <c r="BJ35" s="254">
        <v>6</v>
      </c>
      <c r="BK35" s="106"/>
      <c r="BL35" s="343" t="s">
        <v>16</v>
      </c>
      <c r="BM35" s="335" t="s">
        <v>5</v>
      </c>
      <c r="BN35" s="182">
        <v>17.184</v>
      </c>
      <c r="BO35" s="182">
        <v>18.44</v>
      </c>
      <c r="BP35" s="327">
        <f t="shared" si="16"/>
        <v>18.44</v>
      </c>
      <c r="BQ35" s="402">
        <v>6</v>
      </c>
      <c r="BR35" s="106"/>
      <c r="BS35" s="324" t="s">
        <v>16</v>
      </c>
      <c r="BT35" s="417" t="s">
        <v>116</v>
      </c>
      <c r="BU35" s="326">
        <v>26.189</v>
      </c>
      <c r="BV35" s="326">
        <v>18.326</v>
      </c>
      <c r="BW35" s="386">
        <f t="shared" si="17"/>
        <v>26.189</v>
      </c>
      <c r="BX35" s="401">
        <v>6</v>
      </c>
      <c r="BY35" s="106"/>
      <c r="BZ35" s="170" t="s">
        <v>16</v>
      </c>
      <c r="CA35" s="419" t="s">
        <v>44</v>
      </c>
      <c r="CB35" s="420">
        <v>17.958</v>
      </c>
      <c r="CC35" s="420">
        <v>21.082</v>
      </c>
      <c r="CD35" s="420">
        <v>21.082</v>
      </c>
      <c r="CE35" s="426">
        <v>6</v>
      </c>
      <c r="CF35" s="106"/>
      <c r="CG35" s="436" t="s">
        <v>16</v>
      </c>
      <c r="CH35" s="442" t="s">
        <v>116</v>
      </c>
      <c r="CI35" s="223">
        <v>17.63</v>
      </c>
      <c r="CJ35" s="223">
        <v>20.505</v>
      </c>
      <c r="CK35" s="223">
        <f t="shared" si="18"/>
        <v>20.505</v>
      </c>
      <c r="CL35" s="439">
        <v>6</v>
      </c>
      <c r="CM35" s="106"/>
      <c r="CN35" s="421" t="s">
        <v>16</v>
      </c>
      <c r="CO35" s="419" t="s">
        <v>98</v>
      </c>
      <c r="CP35" s="420">
        <v>20.866</v>
      </c>
      <c r="CQ35" s="420">
        <v>23.501</v>
      </c>
      <c r="CR35" s="420">
        <f>MAX(CP35:CQ35)</f>
        <v>23.501</v>
      </c>
      <c r="CS35" s="420">
        <v>19.635</v>
      </c>
      <c r="CT35" s="420">
        <v>20.183</v>
      </c>
      <c r="CU35" s="420">
        <f t="shared" si="19"/>
        <v>20.183</v>
      </c>
      <c r="CV35" s="420">
        <f t="shared" si="20"/>
        <v>20.183</v>
      </c>
      <c r="CW35" s="447">
        <v>6</v>
      </c>
      <c r="CY35" s="421" t="s">
        <v>16</v>
      </c>
      <c r="CZ35" s="312" t="s">
        <v>12</v>
      </c>
      <c r="DA35" s="223">
        <v>18.274</v>
      </c>
      <c r="DB35" s="223">
        <v>16.57</v>
      </c>
      <c r="DC35" s="223">
        <f t="shared" si="21"/>
        <v>18.274</v>
      </c>
      <c r="DD35" s="451">
        <v>6</v>
      </c>
    </row>
    <row r="36" spans="1:108" ht="12.75">
      <c r="A36" s="183" t="s">
        <v>18</v>
      </c>
      <c r="B36" s="179" t="s">
        <v>116</v>
      </c>
      <c r="C36" s="180">
        <v>19.173</v>
      </c>
      <c r="D36" s="180">
        <v>20.412</v>
      </c>
      <c r="E36" s="180">
        <f t="shared" si="12"/>
        <v>20.412</v>
      </c>
      <c r="F36" s="184">
        <v>5</v>
      </c>
      <c r="G36" s="113"/>
      <c r="H36" s="191" t="s">
        <v>18</v>
      </c>
      <c r="I36" s="222" t="s">
        <v>44</v>
      </c>
      <c r="J36" s="223">
        <v>18.387</v>
      </c>
      <c r="K36" s="223">
        <v>19.134</v>
      </c>
      <c r="L36" s="223">
        <f t="shared" si="13"/>
        <v>19.134</v>
      </c>
      <c r="M36" s="184">
        <v>5</v>
      </c>
      <c r="N36" s="105"/>
      <c r="O36" s="224" t="s">
        <v>18</v>
      </c>
      <c r="P36" s="225" t="s">
        <v>5</v>
      </c>
      <c r="Q36" s="258" t="s">
        <v>245</v>
      </c>
      <c r="R36" s="258" t="s">
        <v>246</v>
      </c>
      <c r="S36" s="258" t="s">
        <v>246</v>
      </c>
      <c r="T36" s="259">
        <v>5</v>
      </c>
      <c r="U36" s="91"/>
      <c r="V36" s="221" t="s">
        <v>18</v>
      </c>
      <c r="W36" s="222" t="s">
        <v>14</v>
      </c>
      <c r="X36" s="223">
        <v>19.06</v>
      </c>
      <c r="Y36" s="223">
        <v>22.036</v>
      </c>
      <c r="Z36" s="223">
        <f t="shared" si="14"/>
        <v>22.036</v>
      </c>
      <c r="AA36" s="254">
        <v>5</v>
      </c>
      <c r="AC36" s="221" t="s">
        <v>18</v>
      </c>
      <c r="AD36" s="315" t="s">
        <v>269</v>
      </c>
      <c r="AE36" s="316">
        <v>17.711</v>
      </c>
      <c r="AF36" s="316">
        <v>20.393</v>
      </c>
      <c r="AG36" s="316">
        <v>20.393</v>
      </c>
      <c r="AH36" s="254">
        <v>5</v>
      </c>
      <c r="AI36" s="105"/>
      <c r="AJ36" s="224" t="s">
        <v>18</v>
      </c>
      <c r="AK36" s="335" t="s">
        <v>5</v>
      </c>
      <c r="AL36" s="182">
        <v>21.749</v>
      </c>
      <c r="AM36" s="182">
        <v>18.427</v>
      </c>
      <c r="AN36" s="182">
        <f t="shared" si="15"/>
        <v>21.749</v>
      </c>
      <c r="AO36" s="259">
        <v>5</v>
      </c>
      <c r="AP36" s="105"/>
      <c r="AQ36" s="224" t="s">
        <v>18</v>
      </c>
      <c r="AR36" s="344" t="s">
        <v>5</v>
      </c>
      <c r="AS36" s="345" t="s">
        <v>328</v>
      </c>
      <c r="AT36" s="345" t="s">
        <v>329</v>
      </c>
      <c r="AU36" s="345" t="s">
        <v>329</v>
      </c>
      <c r="AV36" s="259">
        <v>5</v>
      </c>
      <c r="AW36" s="156"/>
      <c r="AX36" s="221" t="s">
        <v>18</v>
      </c>
      <c r="AY36" s="361" t="s">
        <v>6</v>
      </c>
      <c r="AZ36" s="360" t="s">
        <v>380</v>
      </c>
      <c r="BA36" s="360" t="s">
        <v>381</v>
      </c>
      <c r="BB36" s="342" t="s">
        <v>381</v>
      </c>
      <c r="BC36" s="254">
        <v>5</v>
      </c>
      <c r="BE36" s="221" t="s">
        <v>18</v>
      </c>
      <c r="BF36" s="381" t="s">
        <v>98</v>
      </c>
      <c r="BG36" s="382">
        <v>17.357</v>
      </c>
      <c r="BH36" s="382">
        <v>19.327</v>
      </c>
      <c r="BI36" s="332">
        <f t="shared" si="22"/>
        <v>19.327</v>
      </c>
      <c r="BJ36" s="254">
        <v>6</v>
      </c>
      <c r="BK36" s="106"/>
      <c r="BL36" s="395" t="s">
        <v>18</v>
      </c>
      <c r="BM36" s="334" t="s">
        <v>116</v>
      </c>
      <c r="BN36" s="332">
        <v>18.002</v>
      </c>
      <c r="BO36" s="332">
        <v>21.338</v>
      </c>
      <c r="BP36" s="326">
        <f t="shared" si="16"/>
        <v>21.338</v>
      </c>
      <c r="BQ36" s="396">
        <v>5</v>
      </c>
      <c r="BR36" s="106"/>
      <c r="BS36" s="203" t="s">
        <v>18</v>
      </c>
      <c r="BT36" s="344" t="s">
        <v>5</v>
      </c>
      <c r="BU36" s="327">
        <v>28.088</v>
      </c>
      <c r="BV36" s="327">
        <v>19.726</v>
      </c>
      <c r="BW36" s="182">
        <f t="shared" si="17"/>
        <v>28.088</v>
      </c>
      <c r="BX36" s="403">
        <v>5</v>
      </c>
      <c r="BY36" s="106"/>
      <c r="BZ36" s="203" t="s">
        <v>18</v>
      </c>
      <c r="CA36" s="428" t="s">
        <v>5</v>
      </c>
      <c r="CB36" s="429">
        <v>22.857</v>
      </c>
      <c r="CC36" s="429">
        <v>20.446</v>
      </c>
      <c r="CD36" s="429">
        <v>22.857</v>
      </c>
      <c r="CE36" s="403">
        <v>5</v>
      </c>
      <c r="CF36" s="106"/>
      <c r="CG36" s="436" t="s">
        <v>18</v>
      </c>
      <c r="CH36" s="442" t="s">
        <v>21</v>
      </c>
      <c r="CI36" s="223">
        <v>23.336</v>
      </c>
      <c r="CJ36" s="223">
        <v>16.973</v>
      </c>
      <c r="CK36" s="223">
        <f t="shared" si="18"/>
        <v>23.336</v>
      </c>
      <c r="CL36" s="439">
        <v>5</v>
      </c>
      <c r="CM36" s="106"/>
      <c r="CN36" s="421" t="s">
        <v>18</v>
      </c>
      <c r="CO36" s="419" t="s">
        <v>44</v>
      </c>
      <c r="CP36" s="420">
        <v>20.545</v>
      </c>
      <c r="CQ36" s="420">
        <v>18.16</v>
      </c>
      <c r="CR36" s="420">
        <f>MAX(CP36:CQ36)</f>
        <v>20.545</v>
      </c>
      <c r="CS36" s="420" t="s">
        <v>133</v>
      </c>
      <c r="CT36" s="420" t="s">
        <v>133</v>
      </c>
      <c r="CU36" s="420" t="s">
        <v>133</v>
      </c>
      <c r="CV36" s="420">
        <f t="shared" si="20"/>
        <v>20.545</v>
      </c>
      <c r="CW36" s="447">
        <v>5</v>
      </c>
      <c r="CY36" s="421" t="s">
        <v>18</v>
      </c>
      <c r="CZ36" s="312" t="s">
        <v>21</v>
      </c>
      <c r="DA36" s="223">
        <v>21.179</v>
      </c>
      <c r="DB36" s="223">
        <v>17.73</v>
      </c>
      <c r="DC36" s="223">
        <f t="shared" si="21"/>
        <v>21.179</v>
      </c>
      <c r="DD36" s="451">
        <v>5</v>
      </c>
    </row>
    <row r="37" spans="1:108" ht="12.75">
      <c r="A37" s="183" t="s">
        <v>20</v>
      </c>
      <c r="B37" s="179" t="s">
        <v>12</v>
      </c>
      <c r="C37" s="180">
        <v>25.037</v>
      </c>
      <c r="D37" s="180">
        <v>17.187</v>
      </c>
      <c r="E37" s="180">
        <f t="shared" si="12"/>
        <v>25.037</v>
      </c>
      <c r="F37" s="184">
        <v>5</v>
      </c>
      <c r="G37" s="113"/>
      <c r="H37" s="191" t="s">
        <v>20</v>
      </c>
      <c r="I37" s="232" t="s">
        <v>12</v>
      </c>
      <c r="J37" s="223">
        <v>18.466</v>
      </c>
      <c r="K37" s="223">
        <v>19.195</v>
      </c>
      <c r="L37" s="223">
        <f t="shared" si="13"/>
        <v>19.195</v>
      </c>
      <c r="M37" s="184">
        <v>5</v>
      </c>
      <c r="N37" s="105"/>
      <c r="O37" s="221" t="s">
        <v>20</v>
      </c>
      <c r="P37" s="222" t="s">
        <v>44</v>
      </c>
      <c r="Q37" s="253" t="s">
        <v>247</v>
      </c>
      <c r="R37" s="253" t="s">
        <v>248</v>
      </c>
      <c r="S37" s="253" t="s">
        <v>248</v>
      </c>
      <c r="T37" s="254">
        <v>5</v>
      </c>
      <c r="U37" s="91"/>
      <c r="V37" s="221" t="s">
        <v>20</v>
      </c>
      <c r="W37" s="222" t="s">
        <v>98</v>
      </c>
      <c r="X37" s="223">
        <v>26.999</v>
      </c>
      <c r="Y37" s="223">
        <v>26.705</v>
      </c>
      <c r="Z37" s="223">
        <f t="shared" si="14"/>
        <v>26.999</v>
      </c>
      <c r="AA37" s="254">
        <v>5</v>
      </c>
      <c r="AC37" s="221" t="s">
        <v>20</v>
      </c>
      <c r="AD37" s="315" t="s">
        <v>265</v>
      </c>
      <c r="AE37" s="316">
        <v>17.913</v>
      </c>
      <c r="AF37" s="316">
        <v>22.739</v>
      </c>
      <c r="AG37" s="316">
        <v>22.739</v>
      </c>
      <c r="AH37" s="254">
        <v>5</v>
      </c>
      <c r="AI37" s="105"/>
      <c r="AJ37" s="221" t="s">
        <v>20</v>
      </c>
      <c r="AK37" s="334" t="s">
        <v>12</v>
      </c>
      <c r="AL37" s="332">
        <v>25.47</v>
      </c>
      <c r="AM37" s="332">
        <v>24.053</v>
      </c>
      <c r="AN37" s="332">
        <f t="shared" si="15"/>
        <v>25.47</v>
      </c>
      <c r="AO37" s="254">
        <v>5</v>
      </c>
      <c r="AP37" s="105"/>
      <c r="AQ37" s="221" t="s">
        <v>20</v>
      </c>
      <c r="AR37" s="353" t="s">
        <v>44</v>
      </c>
      <c r="AS37" s="351" t="s">
        <v>330</v>
      </c>
      <c r="AT37" s="351" t="s">
        <v>331</v>
      </c>
      <c r="AU37" s="351" t="s">
        <v>331</v>
      </c>
      <c r="AV37" s="254">
        <v>5</v>
      </c>
      <c r="AW37" s="156"/>
      <c r="AX37" s="221" t="s">
        <v>20</v>
      </c>
      <c r="AY37" s="361" t="s">
        <v>44</v>
      </c>
      <c r="AZ37" s="360" t="s">
        <v>382</v>
      </c>
      <c r="BA37" s="360" t="s">
        <v>383</v>
      </c>
      <c r="BB37" s="342" t="s">
        <v>383</v>
      </c>
      <c r="BC37" s="254">
        <v>5</v>
      </c>
      <c r="BE37" s="221" t="s">
        <v>20</v>
      </c>
      <c r="BF37" s="381" t="s">
        <v>116</v>
      </c>
      <c r="BG37" s="382">
        <v>22.191</v>
      </c>
      <c r="BH37" s="382">
        <v>22.77</v>
      </c>
      <c r="BI37" s="332">
        <f t="shared" si="22"/>
        <v>22.77</v>
      </c>
      <c r="BJ37" s="254">
        <v>5</v>
      </c>
      <c r="BL37" s="395" t="s">
        <v>22</v>
      </c>
      <c r="BM37" s="334" t="s">
        <v>44</v>
      </c>
      <c r="BN37" s="386" t="s">
        <v>118</v>
      </c>
      <c r="BO37" s="394" t="s">
        <v>118</v>
      </c>
      <c r="BP37" s="347" t="s">
        <v>133</v>
      </c>
      <c r="BQ37" s="397">
        <v>5</v>
      </c>
      <c r="BR37" s="106"/>
      <c r="BS37" s="324" t="s">
        <v>20</v>
      </c>
      <c r="BT37" s="325" t="s">
        <v>44</v>
      </c>
      <c r="BU37" s="326">
        <v>17.186</v>
      </c>
      <c r="BV37" s="347" t="s">
        <v>133</v>
      </c>
      <c r="BW37" s="347" t="s">
        <v>133</v>
      </c>
      <c r="BX37" s="401">
        <v>5</v>
      </c>
      <c r="BY37" s="106"/>
      <c r="BZ37" s="170" t="s">
        <v>20</v>
      </c>
      <c r="CA37" s="419" t="s">
        <v>98</v>
      </c>
      <c r="CB37" s="420" t="s">
        <v>133</v>
      </c>
      <c r="CC37" s="420" t="s">
        <v>133</v>
      </c>
      <c r="CD37" s="420" t="s">
        <v>133</v>
      </c>
      <c r="CE37" s="426">
        <v>5</v>
      </c>
      <c r="CF37" s="106"/>
      <c r="CG37" s="436" t="s">
        <v>20</v>
      </c>
      <c r="CH37" s="442" t="s">
        <v>29</v>
      </c>
      <c r="CI37" s="223">
        <v>24.647</v>
      </c>
      <c r="CJ37" s="223">
        <v>25.015</v>
      </c>
      <c r="CK37" s="223">
        <f t="shared" si="18"/>
        <v>25.015</v>
      </c>
      <c r="CL37" s="439">
        <v>5</v>
      </c>
      <c r="CM37" s="106"/>
      <c r="CN37" s="430" t="s">
        <v>20</v>
      </c>
      <c r="CO37" s="428" t="s">
        <v>5</v>
      </c>
      <c r="CP37" s="429">
        <v>21.336</v>
      </c>
      <c r="CQ37" s="429">
        <v>18.364</v>
      </c>
      <c r="CR37" s="429">
        <f>MAX(CP37:CQ37)</f>
        <v>21.336</v>
      </c>
      <c r="CS37" s="429">
        <v>20.814</v>
      </c>
      <c r="CT37" s="429">
        <v>17.878</v>
      </c>
      <c r="CU37" s="429">
        <f>MAX(CS37:CT37)</f>
        <v>20.814</v>
      </c>
      <c r="CV37" s="429">
        <f t="shared" si="20"/>
        <v>20.814</v>
      </c>
      <c r="CW37" s="449">
        <v>5</v>
      </c>
      <c r="CY37" s="421" t="s">
        <v>20</v>
      </c>
      <c r="CZ37" s="312" t="s">
        <v>116</v>
      </c>
      <c r="DA37" s="223" t="s">
        <v>133</v>
      </c>
      <c r="DB37" s="223" t="s">
        <v>133</v>
      </c>
      <c r="DC37" s="223" t="s">
        <v>133</v>
      </c>
      <c r="DD37" s="451">
        <v>5</v>
      </c>
    </row>
    <row r="38" spans="1:108" ht="13.5" thickBot="1">
      <c r="A38" s="187" t="s">
        <v>22</v>
      </c>
      <c r="B38" s="188" t="s">
        <v>44</v>
      </c>
      <c r="C38" s="189" t="s">
        <v>133</v>
      </c>
      <c r="D38" s="189">
        <v>28.735</v>
      </c>
      <c r="E38" s="189" t="s">
        <v>133</v>
      </c>
      <c r="F38" s="190">
        <v>5</v>
      </c>
      <c r="G38" s="113"/>
      <c r="H38" s="219" t="s">
        <v>22</v>
      </c>
      <c r="I38" s="230" t="s">
        <v>98</v>
      </c>
      <c r="J38" s="231" t="s">
        <v>133</v>
      </c>
      <c r="K38" s="231" t="s">
        <v>133</v>
      </c>
      <c r="L38" s="231" t="s">
        <v>133</v>
      </c>
      <c r="M38" s="190">
        <v>5</v>
      </c>
      <c r="N38" s="105"/>
      <c r="O38" s="229" t="s">
        <v>22</v>
      </c>
      <c r="P38" s="230" t="s">
        <v>14</v>
      </c>
      <c r="Q38" s="256" t="s">
        <v>249</v>
      </c>
      <c r="R38" s="256" t="s">
        <v>250</v>
      </c>
      <c r="S38" s="256" t="s">
        <v>250</v>
      </c>
      <c r="T38" s="260">
        <v>5</v>
      </c>
      <c r="U38" s="91"/>
      <c r="V38" s="229" t="s">
        <v>22</v>
      </c>
      <c r="W38" s="230" t="s">
        <v>116</v>
      </c>
      <c r="X38" s="231" t="s">
        <v>118</v>
      </c>
      <c r="Y38" s="231" t="s">
        <v>118</v>
      </c>
      <c r="Z38" s="231" t="s">
        <v>133</v>
      </c>
      <c r="AA38" s="260">
        <v>5</v>
      </c>
      <c r="AC38" s="229" t="s">
        <v>22</v>
      </c>
      <c r="AD38" s="321" t="s">
        <v>262</v>
      </c>
      <c r="AE38" s="322" t="s">
        <v>133</v>
      </c>
      <c r="AF38" s="322" t="s">
        <v>133</v>
      </c>
      <c r="AG38" s="322" t="s">
        <v>133</v>
      </c>
      <c r="AH38" s="260">
        <v>5</v>
      </c>
      <c r="AI38" s="105"/>
      <c r="AJ38" s="229" t="s">
        <v>22</v>
      </c>
      <c r="AK38" s="336" t="s">
        <v>21</v>
      </c>
      <c r="AL38" s="333" t="s">
        <v>133</v>
      </c>
      <c r="AM38" s="333" t="s">
        <v>133</v>
      </c>
      <c r="AN38" s="333" t="s">
        <v>133</v>
      </c>
      <c r="AO38" s="260">
        <v>5</v>
      </c>
      <c r="AP38" s="105"/>
      <c r="AQ38" s="229" t="s">
        <v>22</v>
      </c>
      <c r="AR38" s="354" t="s">
        <v>98</v>
      </c>
      <c r="AS38" s="352" t="s">
        <v>118</v>
      </c>
      <c r="AT38" s="352" t="s">
        <v>118</v>
      </c>
      <c r="AU38" s="355" t="s">
        <v>133</v>
      </c>
      <c r="AV38" s="260">
        <v>5</v>
      </c>
      <c r="AW38" s="156"/>
      <c r="AX38" s="357" t="s">
        <v>22</v>
      </c>
      <c r="AY38" s="366" t="s">
        <v>5</v>
      </c>
      <c r="AZ38" s="367" t="s">
        <v>133</v>
      </c>
      <c r="BA38" s="367" t="s">
        <v>384</v>
      </c>
      <c r="BB38" s="356" t="s">
        <v>133</v>
      </c>
      <c r="BC38" s="358">
        <v>5</v>
      </c>
      <c r="BE38" s="229" t="s">
        <v>22</v>
      </c>
      <c r="BF38" s="388" t="s">
        <v>21</v>
      </c>
      <c r="BG38" s="389" t="s">
        <v>118</v>
      </c>
      <c r="BH38" s="389" t="s">
        <v>118</v>
      </c>
      <c r="BI38" s="390" t="s">
        <v>133</v>
      </c>
      <c r="BJ38" s="260">
        <v>5</v>
      </c>
      <c r="BL38" s="398" t="s">
        <v>24</v>
      </c>
      <c r="BM38" s="336" t="s">
        <v>14</v>
      </c>
      <c r="BN38" s="390" t="s">
        <v>118</v>
      </c>
      <c r="BO38" s="399" t="s">
        <v>118</v>
      </c>
      <c r="BP38" s="349" t="s">
        <v>133</v>
      </c>
      <c r="BQ38" s="400">
        <v>5</v>
      </c>
      <c r="BR38" s="106"/>
      <c r="BS38" s="328" t="s">
        <v>22</v>
      </c>
      <c r="BT38" s="415" t="s">
        <v>98</v>
      </c>
      <c r="BU38" s="349" t="s">
        <v>133</v>
      </c>
      <c r="BV38" s="349" t="s">
        <v>133</v>
      </c>
      <c r="BW38" s="349" t="s">
        <v>133</v>
      </c>
      <c r="BX38" s="418">
        <v>5</v>
      </c>
      <c r="BY38" s="106"/>
      <c r="BZ38" s="425" t="s">
        <v>22</v>
      </c>
      <c r="CA38" s="423" t="s">
        <v>21</v>
      </c>
      <c r="CB38" s="424" t="s">
        <v>133</v>
      </c>
      <c r="CC38" s="424" t="s">
        <v>133</v>
      </c>
      <c r="CD38" s="424" t="s">
        <v>133</v>
      </c>
      <c r="CE38" s="427">
        <v>5</v>
      </c>
      <c r="CF38" s="106"/>
      <c r="CG38" s="438" t="s">
        <v>22</v>
      </c>
      <c r="CH38" s="444" t="s">
        <v>98</v>
      </c>
      <c r="CI38" s="231">
        <v>30.018</v>
      </c>
      <c r="CJ38" s="231">
        <v>30.554</v>
      </c>
      <c r="CK38" s="231">
        <f t="shared" si="18"/>
        <v>30.554</v>
      </c>
      <c r="CL38" s="441">
        <v>5</v>
      </c>
      <c r="CM38" s="106"/>
      <c r="CN38" s="422" t="s">
        <v>22</v>
      </c>
      <c r="CO38" s="423" t="s">
        <v>116</v>
      </c>
      <c r="CP38" s="424" t="s">
        <v>133</v>
      </c>
      <c r="CQ38" s="424" t="s">
        <v>133</v>
      </c>
      <c r="CR38" s="424" t="s">
        <v>133</v>
      </c>
      <c r="CS38" s="424" t="s">
        <v>133</v>
      </c>
      <c r="CT38" s="424" t="s">
        <v>133</v>
      </c>
      <c r="CU38" s="424" t="s">
        <v>133</v>
      </c>
      <c r="CV38" s="424" t="s">
        <v>133</v>
      </c>
      <c r="CW38" s="448">
        <v>5</v>
      </c>
      <c r="CY38" s="422" t="s">
        <v>22</v>
      </c>
      <c r="CZ38" s="434" t="s">
        <v>44</v>
      </c>
      <c r="DA38" s="231" t="s">
        <v>133</v>
      </c>
      <c r="DB38" s="231" t="s">
        <v>133</v>
      </c>
      <c r="DC38" s="231" t="s">
        <v>133</v>
      </c>
      <c r="DD38" s="452">
        <v>5</v>
      </c>
    </row>
    <row r="39" spans="7:103" ht="13.5" thickBot="1">
      <c r="G39" s="113"/>
      <c r="J39" s="101"/>
      <c r="K39" s="101"/>
      <c r="M39" s="101"/>
      <c r="N39" s="105"/>
      <c r="T39" s="90"/>
      <c r="U39" s="91"/>
      <c r="AA39" s="101"/>
      <c r="AI39" s="105"/>
      <c r="AP39" s="105"/>
      <c r="AV39" s="155"/>
      <c r="AW39" s="156"/>
      <c r="BQ39" s="106"/>
      <c r="BR39" s="106"/>
      <c r="CE39" s="106"/>
      <c r="CF39" s="106"/>
      <c r="CL39" s="106"/>
      <c r="CM39" s="106"/>
      <c r="CW39" s="105"/>
      <c r="CX39" s="106"/>
      <c r="CY39" s="106"/>
    </row>
    <row r="40" spans="1:108" ht="16.5" thickBot="1">
      <c r="A40" s="638" t="s">
        <v>167</v>
      </c>
      <c r="B40" s="639"/>
      <c r="C40" s="639"/>
      <c r="D40" s="639"/>
      <c r="E40" s="639"/>
      <c r="F40" s="640"/>
      <c r="G40" s="113"/>
      <c r="J40" s="101"/>
      <c r="K40" s="101"/>
      <c r="M40" s="101"/>
      <c r="N40" s="105"/>
      <c r="O40" s="94" t="s">
        <v>169</v>
      </c>
      <c r="P40" s="95"/>
      <c r="Q40" s="96"/>
      <c r="R40" s="96"/>
      <c r="S40" s="96"/>
      <c r="T40" s="97"/>
      <c r="U40" s="91"/>
      <c r="AA40" s="101"/>
      <c r="AC40" s="94" t="s">
        <v>171</v>
      </c>
      <c r="AD40" s="95"/>
      <c r="AE40" s="96"/>
      <c r="AF40" s="96"/>
      <c r="AG40" s="96"/>
      <c r="AH40" s="97"/>
      <c r="AI40" s="105"/>
      <c r="AP40" s="105"/>
      <c r="AV40" s="155"/>
      <c r="AW40" s="156"/>
      <c r="BJ40" s="106"/>
      <c r="BQ40" s="106"/>
      <c r="BR40" s="106"/>
      <c r="CF40" s="105"/>
      <c r="CW40" s="105"/>
      <c r="CX40" s="106"/>
      <c r="CY40" s="94" t="s">
        <v>181</v>
      </c>
      <c r="CZ40" s="95"/>
      <c r="DA40" s="96"/>
      <c r="DB40" s="96"/>
      <c r="DC40" s="96"/>
      <c r="DD40" s="97"/>
    </row>
    <row r="41" spans="1:108" ht="12.75">
      <c r="A41" s="143" t="s">
        <v>182</v>
      </c>
      <c r="B41" s="107"/>
      <c r="C41" s="99" t="s">
        <v>1</v>
      </c>
      <c r="D41" s="99" t="s">
        <v>2</v>
      </c>
      <c r="E41" s="99"/>
      <c r="F41" s="108" t="s">
        <v>41</v>
      </c>
      <c r="G41" s="113"/>
      <c r="J41" s="101"/>
      <c r="K41" s="101"/>
      <c r="M41" s="101"/>
      <c r="N41" s="105"/>
      <c r="O41" s="143" t="s">
        <v>182</v>
      </c>
      <c r="P41" s="107"/>
      <c r="Q41" s="99" t="s">
        <v>1</v>
      </c>
      <c r="R41" s="99" t="s">
        <v>2</v>
      </c>
      <c r="S41" s="99"/>
      <c r="T41" s="108" t="s">
        <v>41</v>
      </c>
      <c r="U41" s="91"/>
      <c r="AA41" s="101"/>
      <c r="AC41" s="143" t="s">
        <v>182</v>
      </c>
      <c r="AD41" s="107"/>
      <c r="AE41" s="99" t="s">
        <v>1</v>
      </c>
      <c r="AF41" s="99" t="s">
        <v>2</v>
      </c>
      <c r="AG41" s="99"/>
      <c r="AH41" s="108" t="s">
        <v>41</v>
      </c>
      <c r="AI41" s="105"/>
      <c r="AP41" s="105"/>
      <c r="AV41" s="155"/>
      <c r="AW41" s="156"/>
      <c r="BJ41" s="106"/>
      <c r="BK41" s="106"/>
      <c r="BR41" s="106"/>
      <c r="BY41" s="106"/>
      <c r="CE41" s="106"/>
      <c r="CL41" s="106"/>
      <c r="CY41" s="143" t="s">
        <v>182</v>
      </c>
      <c r="CZ41" s="107"/>
      <c r="DA41" s="99" t="s">
        <v>1</v>
      </c>
      <c r="DB41" s="99" t="s">
        <v>2</v>
      </c>
      <c r="DC41" s="99"/>
      <c r="DD41" s="108" t="s">
        <v>41</v>
      </c>
    </row>
    <row r="42" spans="1:108" ht="12.75">
      <c r="A42" s="183" t="s">
        <v>4</v>
      </c>
      <c r="B42" s="179" t="s">
        <v>29</v>
      </c>
      <c r="C42" s="180">
        <v>16.593</v>
      </c>
      <c r="D42" s="180">
        <v>15.916</v>
      </c>
      <c r="E42" s="180">
        <f>MAX(C42:D42)</f>
        <v>16.593</v>
      </c>
      <c r="F42" s="184">
        <v>3</v>
      </c>
      <c r="G42" s="113"/>
      <c r="J42" s="101"/>
      <c r="K42" s="101"/>
      <c r="M42" s="101"/>
      <c r="O42" s="261" t="s">
        <v>4</v>
      </c>
      <c r="P42" s="225" t="s">
        <v>5</v>
      </c>
      <c r="Q42" s="258" t="s">
        <v>251</v>
      </c>
      <c r="R42" s="258" t="s">
        <v>252</v>
      </c>
      <c r="S42" s="258" t="s">
        <v>252</v>
      </c>
      <c r="T42" s="259">
        <v>3</v>
      </c>
      <c r="U42" s="91"/>
      <c r="AA42" s="101"/>
      <c r="AC42" s="261" t="s">
        <v>4</v>
      </c>
      <c r="AD42" s="315" t="s">
        <v>261</v>
      </c>
      <c r="AE42" s="316">
        <v>16.336</v>
      </c>
      <c r="AF42" s="316">
        <v>15.963</v>
      </c>
      <c r="AG42" s="316">
        <v>16.336</v>
      </c>
      <c r="AH42" s="254">
        <v>3</v>
      </c>
      <c r="AO42" s="101"/>
      <c r="AP42" s="105"/>
      <c r="AQ42" s="105"/>
      <c r="AV42" s="155"/>
      <c r="AW42" s="156"/>
      <c r="BK42" s="106"/>
      <c r="BR42" s="106"/>
      <c r="BY42" s="70"/>
      <c r="CE42" s="106"/>
      <c r="CF42" s="106"/>
      <c r="CL42" s="106"/>
      <c r="CM42" s="106"/>
      <c r="CY42" s="261" t="s">
        <v>4</v>
      </c>
      <c r="CZ42" s="312" t="s">
        <v>29</v>
      </c>
      <c r="DA42" s="223">
        <v>15.984</v>
      </c>
      <c r="DB42" s="223">
        <v>15.989</v>
      </c>
      <c r="DC42" s="223">
        <f>MAX(DA42:DB42)</f>
        <v>15.989</v>
      </c>
      <c r="DD42" s="453">
        <v>3</v>
      </c>
    </row>
    <row r="43" spans="1:108" ht="12.75">
      <c r="A43" s="185" t="s">
        <v>7</v>
      </c>
      <c r="B43" s="181" t="s">
        <v>5</v>
      </c>
      <c r="C43" s="182">
        <v>20.625</v>
      </c>
      <c r="D43" s="182">
        <v>18.542</v>
      </c>
      <c r="E43" s="182">
        <f>MAX(C43:D43)</f>
        <v>20.625</v>
      </c>
      <c r="F43" s="186">
        <v>2</v>
      </c>
      <c r="G43" s="114"/>
      <c r="M43" s="101"/>
      <c r="O43" s="261" t="s">
        <v>7</v>
      </c>
      <c r="P43" s="222" t="s">
        <v>29</v>
      </c>
      <c r="Q43" s="253" t="s">
        <v>253</v>
      </c>
      <c r="R43" s="253" t="s">
        <v>254</v>
      </c>
      <c r="S43" s="253" t="s">
        <v>253</v>
      </c>
      <c r="T43" s="254">
        <v>2</v>
      </c>
      <c r="U43" s="91"/>
      <c r="AA43" s="101"/>
      <c r="AC43" s="261" t="s">
        <v>7</v>
      </c>
      <c r="AD43" s="315" t="s">
        <v>14</v>
      </c>
      <c r="AE43" s="316">
        <v>15.963</v>
      </c>
      <c r="AF43" s="316">
        <v>16.459</v>
      </c>
      <c r="AG43" s="316">
        <v>16.459</v>
      </c>
      <c r="AH43" s="254">
        <v>2</v>
      </c>
      <c r="AO43" s="101"/>
      <c r="AP43" s="105"/>
      <c r="AV43" s="155"/>
      <c r="AW43" s="156"/>
      <c r="BK43" s="106"/>
      <c r="BR43" s="106"/>
      <c r="BY43" s="113"/>
      <c r="CF43" s="106"/>
      <c r="CL43" s="106"/>
      <c r="CM43" s="106"/>
      <c r="CY43" s="261" t="s">
        <v>7</v>
      </c>
      <c r="CZ43" s="312" t="s">
        <v>14</v>
      </c>
      <c r="DA43" s="223">
        <v>15.137</v>
      </c>
      <c r="DB43" s="223">
        <v>16.261</v>
      </c>
      <c r="DC43" s="223">
        <f>MAX(DA43:DB43)</f>
        <v>16.261</v>
      </c>
      <c r="DD43" s="453">
        <v>2</v>
      </c>
    </row>
    <row r="44" spans="1:108" ht="12.75">
      <c r="A44" s="183" t="s">
        <v>10</v>
      </c>
      <c r="B44" s="179" t="s">
        <v>115</v>
      </c>
      <c r="C44" s="180">
        <v>22.123</v>
      </c>
      <c r="D44" s="180">
        <v>23.638</v>
      </c>
      <c r="E44" s="180">
        <f>MAX(C44:D44)</f>
        <v>23.638</v>
      </c>
      <c r="F44" s="184">
        <v>1</v>
      </c>
      <c r="G44" s="113"/>
      <c r="M44" s="101"/>
      <c r="O44" s="261" t="s">
        <v>10</v>
      </c>
      <c r="P44" s="222" t="s">
        <v>14</v>
      </c>
      <c r="Q44" s="253" t="s">
        <v>255</v>
      </c>
      <c r="R44" s="253" t="s">
        <v>256</v>
      </c>
      <c r="S44" s="253" t="s">
        <v>256</v>
      </c>
      <c r="T44" s="254">
        <v>1</v>
      </c>
      <c r="U44" s="91"/>
      <c r="AA44" s="101"/>
      <c r="AC44" s="323" t="s">
        <v>10</v>
      </c>
      <c r="AD44" s="318" t="s">
        <v>5</v>
      </c>
      <c r="AE44" s="319">
        <v>17.247</v>
      </c>
      <c r="AF44" s="319">
        <v>15.972</v>
      </c>
      <c r="AG44" s="319">
        <v>17.247</v>
      </c>
      <c r="AH44" s="259">
        <v>1</v>
      </c>
      <c r="AO44" s="101"/>
      <c r="AP44" s="105"/>
      <c r="AV44" s="155"/>
      <c r="AW44" s="156"/>
      <c r="BK44" s="106"/>
      <c r="BR44" s="106"/>
      <c r="BY44" s="113"/>
      <c r="CF44" s="106"/>
      <c r="CL44" s="106"/>
      <c r="CM44" s="106"/>
      <c r="CY44" s="323" t="s">
        <v>10</v>
      </c>
      <c r="CZ44" s="433" t="s">
        <v>5</v>
      </c>
      <c r="DA44" s="226">
        <v>16.756</v>
      </c>
      <c r="DB44" s="226">
        <v>16.04</v>
      </c>
      <c r="DC44" s="226">
        <f>MAX(DA44:DB44)</f>
        <v>16.756</v>
      </c>
      <c r="DD44" s="454">
        <v>1</v>
      </c>
    </row>
    <row r="45" spans="1:108" ht="13.5" thickBot="1">
      <c r="A45" s="187" t="s">
        <v>13</v>
      </c>
      <c r="B45" s="188" t="s">
        <v>14</v>
      </c>
      <c r="C45" s="189" t="s">
        <v>133</v>
      </c>
      <c r="D45" s="189" t="s">
        <v>133</v>
      </c>
      <c r="E45" s="189" t="s">
        <v>133</v>
      </c>
      <c r="F45" s="190">
        <v>0</v>
      </c>
      <c r="G45" s="113"/>
      <c r="M45" s="101"/>
      <c r="O45" s="262" t="s">
        <v>13</v>
      </c>
      <c r="P45" s="230" t="s">
        <v>115</v>
      </c>
      <c r="Q45" s="256" t="s">
        <v>257</v>
      </c>
      <c r="R45" s="256" t="s">
        <v>258</v>
      </c>
      <c r="S45" s="256" t="s">
        <v>258</v>
      </c>
      <c r="T45" s="260">
        <v>0</v>
      </c>
      <c r="U45" s="91"/>
      <c r="AA45" s="101"/>
      <c r="AC45" s="262" t="s">
        <v>13</v>
      </c>
      <c r="AD45" s="230" t="s">
        <v>115</v>
      </c>
      <c r="AE45" s="256" t="s">
        <v>118</v>
      </c>
      <c r="AF45" s="256" t="s">
        <v>118</v>
      </c>
      <c r="AG45" s="256" t="s">
        <v>118</v>
      </c>
      <c r="AH45" s="260">
        <v>0</v>
      </c>
      <c r="AO45" s="101"/>
      <c r="AP45" s="105"/>
      <c r="AV45" s="155"/>
      <c r="AW45" s="156"/>
      <c r="BK45" s="106"/>
      <c r="BR45" s="106"/>
      <c r="BY45" s="113"/>
      <c r="CF45" s="106"/>
      <c r="CL45" s="106"/>
      <c r="CM45" s="106"/>
      <c r="CY45" s="262" t="s">
        <v>13</v>
      </c>
      <c r="CZ45" s="455" t="s">
        <v>115</v>
      </c>
      <c r="DA45" s="456" t="s">
        <v>118</v>
      </c>
      <c r="DB45" s="456" t="s">
        <v>118</v>
      </c>
      <c r="DC45" s="456" t="s">
        <v>118</v>
      </c>
      <c r="DD45" s="260">
        <v>0</v>
      </c>
    </row>
    <row r="46" spans="7:107" ht="12.75">
      <c r="G46" s="113"/>
      <c r="M46" s="101"/>
      <c r="T46" s="90"/>
      <c r="U46" s="91"/>
      <c r="AA46" s="101"/>
      <c r="AH46" s="101"/>
      <c r="AO46" s="101"/>
      <c r="AP46" s="105"/>
      <c r="AV46" s="101"/>
      <c r="BK46" s="106"/>
      <c r="BR46" s="106"/>
      <c r="BY46" s="113"/>
      <c r="CF46" s="106"/>
      <c r="CL46" s="106"/>
      <c r="CM46" s="106"/>
      <c r="CY46" s="106"/>
      <c r="CZ46" s="106"/>
      <c r="DB46" s="101"/>
      <c r="DC46" s="101"/>
    </row>
    <row r="47" spans="7:104" ht="12.75">
      <c r="G47" s="113"/>
      <c r="M47" s="101"/>
      <c r="T47" s="90"/>
      <c r="U47" s="91"/>
      <c r="AA47" s="101"/>
      <c r="AH47" s="101"/>
      <c r="AO47" s="101"/>
      <c r="AP47" s="105"/>
      <c r="AV47" s="101"/>
      <c r="BK47" s="106"/>
      <c r="BR47" s="106"/>
      <c r="BY47" s="113"/>
      <c r="CF47" s="106"/>
      <c r="CL47" s="106"/>
      <c r="CM47" s="106"/>
      <c r="CY47" s="106"/>
      <c r="CZ47" s="106"/>
    </row>
    <row r="48" spans="7:104" ht="12.75">
      <c r="G48" s="113"/>
      <c r="M48" s="101"/>
      <c r="T48" s="90"/>
      <c r="U48" s="91"/>
      <c r="AA48" s="101"/>
      <c r="AH48" s="101"/>
      <c r="AO48" s="101"/>
      <c r="AP48" s="105"/>
      <c r="AV48" s="101"/>
      <c r="BK48" s="106"/>
      <c r="BR48" s="106"/>
      <c r="BY48" s="113"/>
      <c r="CF48" s="106"/>
      <c r="CL48" s="106"/>
      <c r="CM48" s="106"/>
      <c r="CY48" s="106"/>
      <c r="CZ48" s="106"/>
    </row>
    <row r="49" spans="7:104" ht="12.75">
      <c r="G49" s="114"/>
      <c r="T49" s="90"/>
      <c r="U49" s="91"/>
      <c r="AA49" s="101"/>
      <c r="AH49" s="101"/>
      <c r="AO49" s="101"/>
      <c r="AP49" s="105"/>
      <c r="AV49" s="101"/>
      <c r="BK49" s="106"/>
      <c r="BR49" s="106"/>
      <c r="BY49" s="113"/>
      <c r="CF49" s="106"/>
      <c r="CL49" s="106"/>
      <c r="CM49" s="106"/>
      <c r="CY49" s="106"/>
      <c r="CZ49" s="106"/>
    </row>
    <row r="50" spans="7:104" ht="12.75">
      <c r="G50" s="114"/>
      <c r="T50" s="90"/>
      <c r="U50" s="91"/>
      <c r="AH50" s="101"/>
      <c r="AO50" s="101"/>
      <c r="AV50" s="101"/>
      <c r="BJ50" s="105"/>
      <c r="BY50" s="113"/>
      <c r="CE50" s="105"/>
      <c r="CY50" s="106"/>
      <c r="CZ50" s="106"/>
    </row>
    <row r="51" spans="2:104" ht="12.75">
      <c r="B51" s="431"/>
      <c r="C51" s="431"/>
      <c r="G51" s="113"/>
      <c r="T51" s="90"/>
      <c r="U51" s="91"/>
      <c r="AH51" s="101"/>
      <c r="AO51" s="101"/>
      <c r="AV51" s="101"/>
      <c r="BJ51" s="105"/>
      <c r="CE51" s="105"/>
      <c r="CY51" s="106"/>
      <c r="CZ51" s="106"/>
    </row>
    <row r="52" spans="2:109" ht="12.75">
      <c r="B52" s="431"/>
      <c r="C52" s="431"/>
      <c r="T52" s="90"/>
      <c r="U52" s="91"/>
      <c r="AH52" s="101"/>
      <c r="AO52" s="101"/>
      <c r="BJ52" s="105"/>
      <c r="CE52" s="105"/>
      <c r="DD52" s="106"/>
      <c r="DE52" s="106"/>
    </row>
    <row r="53" spans="2:108" ht="12.75">
      <c r="B53" s="431"/>
      <c r="C53" s="431"/>
      <c r="AO53" s="101"/>
      <c r="BK53" s="105"/>
      <c r="BR53" s="105"/>
      <c r="BY53" s="105"/>
      <c r="CF53" s="105"/>
      <c r="CL53" s="105"/>
      <c r="CM53" s="105"/>
      <c r="CX53" s="105"/>
      <c r="DD53" s="105"/>
    </row>
    <row r="54" spans="2:108" ht="12.75">
      <c r="B54" s="431"/>
      <c r="C54" s="431"/>
      <c r="AO54" s="101"/>
      <c r="BK54" s="105"/>
      <c r="BR54" s="105"/>
      <c r="BY54" s="105"/>
      <c r="CF54" s="105"/>
      <c r="CL54" s="105"/>
      <c r="CM54" s="105"/>
      <c r="CX54" s="105"/>
      <c r="DD54" s="105"/>
    </row>
    <row r="55" spans="2:108" ht="12.75">
      <c r="B55" s="431"/>
      <c r="C55" s="431"/>
      <c r="AO55" s="101"/>
      <c r="BK55" s="105"/>
      <c r="BR55" s="105"/>
      <c r="BY55" s="105"/>
      <c r="CF55" s="105"/>
      <c r="CL55" s="105"/>
      <c r="CM55" s="105"/>
      <c r="CX55" s="105"/>
      <c r="DD55" s="105"/>
    </row>
    <row r="56" spans="2:108" ht="12.75">
      <c r="B56" s="431"/>
      <c r="C56" s="431"/>
      <c r="AO56" s="101"/>
      <c r="BK56" s="105"/>
      <c r="BR56" s="105"/>
      <c r="BY56" s="105"/>
      <c r="CF56" s="105"/>
      <c r="CL56" s="105"/>
      <c r="CM56" s="105"/>
      <c r="CX56" s="105"/>
      <c r="DD56" s="105"/>
    </row>
    <row r="57" spans="2:108" ht="12.75">
      <c r="B57" s="431"/>
      <c r="C57" s="431"/>
      <c r="AO57" s="101"/>
      <c r="BK57" s="105"/>
      <c r="BR57" s="105"/>
      <c r="BY57" s="105"/>
      <c r="CF57" s="105"/>
      <c r="CL57" s="105"/>
      <c r="CM57" s="105"/>
      <c r="CX57" s="105"/>
      <c r="DD57" s="105"/>
    </row>
    <row r="58" spans="2:109" ht="12.75">
      <c r="B58" s="431"/>
      <c r="C58" s="431"/>
      <c r="DE58" s="105"/>
    </row>
    <row r="59" spans="2:109" ht="12.75">
      <c r="B59" s="431"/>
      <c r="C59" s="431"/>
      <c r="DE59" s="105"/>
    </row>
    <row r="60" spans="2:109" ht="12.75">
      <c r="B60" s="431"/>
      <c r="C60" s="431"/>
      <c r="DE60" s="105"/>
    </row>
    <row r="61" spans="2:109" ht="12.75">
      <c r="B61" s="431"/>
      <c r="C61" s="431"/>
      <c r="DE61" s="105"/>
    </row>
    <row r="62" ht="12.75">
      <c r="DE62" s="105"/>
    </row>
    <row r="63" spans="87:109" ht="12.75">
      <c r="CI63" s="105"/>
      <c r="CJ63" s="101"/>
      <c r="DE63" s="105"/>
    </row>
    <row r="64" spans="71:109" ht="12.75">
      <c r="BS64" s="249"/>
      <c r="BT64" s="248"/>
      <c r="BU64" s="412"/>
      <c r="BV64" s="412"/>
      <c r="BW64" s="412"/>
      <c r="BX64" s="411"/>
      <c r="CG64" s="101"/>
      <c r="DE64" s="105"/>
    </row>
    <row r="65" ht="12.75">
      <c r="DE65" s="105"/>
    </row>
    <row r="66" spans="101:109" ht="12.75">
      <c r="CW66" s="105"/>
      <c r="DE66" s="105"/>
    </row>
    <row r="67" spans="64:69" ht="12.75">
      <c r="BL67" s="391"/>
      <c r="BM67" s="392"/>
      <c r="BN67" s="391"/>
      <c r="BO67" s="391"/>
      <c r="BP67" s="391"/>
      <c r="BQ67" s="393"/>
    </row>
    <row r="74" spans="59:61" ht="12.75">
      <c r="BG74" s="105"/>
      <c r="BI74" s="106"/>
    </row>
    <row r="76" spans="62:102" ht="12.75">
      <c r="BJ76" s="106"/>
      <c r="BK76" s="106"/>
      <c r="BR76" s="106"/>
      <c r="BY76" s="106"/>
      <c r="BZ76" s="101"/>
      <c r="CE76" s="106"/>
      <c r="CF76" s="106"/>
      <c r="CL76" s="106"/>
      <c r="CM76" s="106"/>
      <c r="CX76" s="106"/>
    </row>
  </sheetData>
  <sheetProtection password="ED8C" sheet="1" objects="1" scenarios="1" selectLockedCells="1" selectUnlockedCells="1"/>
  <mergeCells count="3">
    <mergeCell ref="A1:F1"/>
    <mergeCell ref="A28:F28"/>
    <mergeCell ref="A40:F40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00390625" style="42" customWidth="1"/>
    <col min="2" max="2" width="18.625" style="0" customWidth="1"/>
    <col min="3" max="3" width="5.25390625" style="0" bestFit="1" customWidth="1"/>
    <col min="5" max="5" width="6.00390625" style="0" customWidth="1"/>
    <col min="6" max="6" width="18.625" style="0" customWidth="1"/>
    <col min="7" max="7" width="5.25390625" style="0" customWidth="1"/>
    <col min="9" max="9" width="6.00390625" style="0" customWidth="1"/>
    <col min="10" max="10" width="18.625" style="0" customWidth="1"/>
    <col min="11" max="11" width="5.25390625" style="0" customWidth="1"/>
    <col min="13" max="13" width="6.00390625" style="0" customWidth="1"/>
    <col min="14" max="14" width="18.625" style="0" customWidth="1"/>
    <col min="15" max="15" width="5.25390625" style="1" customWidth="1"/>
    <col min="17" max="17" width="6.00390625" style="0" customWidth="1"/>
    <col min="18" max="18" width="18.625" style="0" customWidth="1"/>
    <col min="19" max="19" width="5.25390625" style="1" bestFit="1" customWidth="1"/>
    <col min="21" max="21" width="6.00390625" style="0" customWidth="1"/>
    <col min="22" max="22" width="18.625" style="0" customWidth="1"/>
    <col min="23" max="23" width="5.25390625" style="1" bestFit="1" customWidth="1"/>
    <col min="25" max="25" width="6.00390625" style="0" customWidth="1"/>
    <col min="26" max="26" width="18.625" style="0" customWidth="1"/>
    <col min="27" max="27" width="5.25390625" style="1" bestFit="1" customWidth="1"/>
    <col min="29" max="29" width="6.00390625" style="0" customWidth="1"/>
    <col min="30" max="30" width="18.625" style="0" customWidth="1"/>
    <col min="31" max="31" width="5.25390625" style="1" bestFit="1" customWidth="1"/>
    <col min="33" max="33" width="6.00390625" style="0" customWidth="1"/>
    <col min="34" max="34" width="18.625" style="0" customWidth="1"/>
    <col min="35" max="35" width="5.25390625" style="1" bestFit="1" customWidth="1"/>
    <col min="37" max="37" width="6.00390625" style="0" customWidth="1"/>
    <col min="38" max="38" width="18.625" style="0" customWidth="1"/>
    <col min="39" max="39" width="5.25390625" style="1" bestFit="1" customWidth="1"/>
    <col min="41" max="41" width="6.00390625" style="0" customWidth="1"/>
    <col min="42" max="42" width="18.625" style="0" customWidth="1"/>
    <col min="43" max="43" width="5.25390625" style="1" bestFit="1" customWidth="1"/>
    <col min="45" max="45" width="6.00390625" style="0" customWidth="1"/>
    <col min="46" max="46" width="18.625" style="0" customWidth="1"/>
    <col min="47" max="47" width="5.25390625" style="1" bestFit="1" customWidth="1"/>
    <col min="49" max="49" width="6.00390625" style="0" customWidth="1"/>
    <col min="50" max="50" width="18.625" style="0" customWidth="1"/>
    <col min="51" max="51" width="5.25390625" style="1" bestFit="1" customWidth="1"/>
    <col min="53" max="53" width="6.00390625" style="0" customWidth="1"/>
    <col min="54" max="54" width="18.625" style="0" customWidth="1"/>
    <col min="55" max="55" width="5.25390625" style="1" bestFit="1" customWidth="1"/>
    <col min="57" max="57" width="6.00390625" style="0" customWidth="1"/>
    <col min="58" max="58" width="18.625" style="0" customWidth="1"/>
    <col min="59" max="59" width="5.25390625" style="1" bestFit="1" customWidth="1"/>
  </cols>
  <sheetData>
    <row r="1" spans="1:59" ht="16.5" thickBot="1">
      <c r="A1" s="641" t="s">
        <v>48</v>
      </c>
      <c r="B1" s="637"/>
      <c r="C1" s="642"/>
      <c r="E1" s="9" t="s">
        <v>68</v>
      </c>
      <c r="F1" s="10"/>
      <c r="G1" s="11"/>
      <c r="I1" s="9" t="s">
        <v>69</v>
      </c>
      <c r="J1" s="10"/>
      <c r="K1" s="11"/>
      <c r="M1" s="9" t="s">
        <v>71</v>
      </c>
      <c r="N1" s="10"/>
      <c r="O1" s="11"/>
      <c r="Q1" s="9" t="s">
        <v>73</v>
      </c>
      <c r="R1" s="10"/>
      <c r="S1" s="11"/>
      <c r="U1" s="9" t="s">
        <v>75</v>
      </c>
      <c r="V1" s="10"/>
      <c r="W1" s="11"/>
      <c r="Y1" s="9" t="s">
        <v>77</v>
      </c>
      <c r="Z1" s="10"/>
      <c r="AA1" s="11"/>
      <c r="AC1" s="9" t="s">
        <v>78</v>
      </c>
      <c r="AD1" s="10"/>
      <c r="AE1" s="11"/>
      <c r="AG1" s="9" t="s">
        <v>81</v>
      </c>
      <c r="AH1" s="10"/>
      <c r="AI1" s="11"/>
      <c r="AK1" s="9" t="s">
        <v>83</v>
      </c>
      <c r="AL1" s="10"/>
      <c r="AM1" s="11"/>
      <c r="AO1" s="9" t="s">
        <v>86</v>
      </c>
      <c r="AP1" s="10"/>
      <c r="AQ1" s="11"/>
      <c r="AS1" s="9" t="s">
        <v>87</v>
      </c>
      <c r="AT1" s="10"/>
      <c r="AU1" s="11"/>
      <c r="AW1" s="9" t="s">
        <v>90</v>
      </c>
      <c r="AX1" s="10"/>
      <c r="AY1" s="11"/>
      <c r="BA1" s="9" t="s">
        <v>91</v>
      </c>
      <c r="BB1" s="10"/>
      <c r="BC1" s="11"/>
      <c r="BE1" s="9" t="s">
        <v>93</v>
      </c>
      <c r="BF1" s="10"/>
      <c r="BG1" s="11"/>
    </row>
    <row r="2" spans="1:59" ht="12.75">
      <c r="A2" s="53"/>
      <c r="B2" s="33"/>
      <c r="C2" s="34" t="s">
        <v>41</v>
      </c>
      <c r="E2" s="53"/>
      <c r="F2" s="87"/>
      <c r="G2" s="34" t="s">
        <v>41</v>
      </c>
      <c r="I2" s="32"/>
      <c r="J2" s="33"/>
      <c r="K2" s="34" t="s">
        <v>41</v>
      </c>
      <c r="M2" s="8"/>
      <c r="N2" s="30"/>
      <c r="O2" s="31" t="s">
        <v>41</v>
      </c>
      <c r="Q2" s="32"/>
      <c r="R2" s="33"/>
      <c r="S2" s="34" t="s">
        <v>41</v>
      </c>
      <c r="U2" s="32"/>
      <c r="V2" s="33"/>
      <c r="W2" s="34" t="s">
        <v>41</v>
      </c>
      <c r="Y2" s="32"/>
      <c r="Z2" s="33"/>
      <c r="AA2" s="34" t="s">
        <v>41</v>
      </c>
      <c r="AC2" s="32"/>
      <c r="AD2" s="33"/>
      <c r="AE2" s="31" t="s">
        <v>41</v>
      </c>
      <c r="AG2" s="32"/>
      <c r="AH2" s="33"/>
      <c r="AI2" s="31" t="s">
        <v>41</v>
      </c>
      <c r="AK2" s="32"/>
      <c r="AL2" s="33"/>
      <c r="AM2" s="34" t="s">
        <v>41</v>
      </c>
      <c r="AO2" s="116"/>
      <c r="AP2" s="117"/>
      <c r="AQ2" s="34" t="s">
        <v>41</v>
      </c>
      <c r="AS2" s="32"/>
      <c r="AT2" s="33"/>
      <c r="AU2" s="31" t="s">
        <v>41</v>
      </c>
      <c r="AW2" s="32"/>
      <c r="AX2" s="33"/>
      <c r="AY2" s="34" t="s">
        <v>41</v>
      </c>
      <c r="BA2" s="8"/>
      <c r="BB2" s="30"/>
      <c r="BC2" s="31" t="s">
        <v>41</v>
      </c>
      <c r="BE2" s="8"/>
      <c r="BF2" s="30"/>
      <c r="BG2" s="31" t="s">
        <v>41</v>
      </c>
    </row>
    <row r="3" spans="1:59" s="173" customFormat="1" ht="12.75" customHeight="1">
      <c r="A3" s="192" t="s">
        <v>4</v>
      </c>
      <c r="B3" s="193" t="s">
        <v>12</v>
      </c>
      <c r="C3" s="212">
        <v>25</v>
      </c>
      <c r="E3" s="170" t="s">
        <v>4</v>
      </c>
      <c r="F3" s="171" t="s">
        <v>129</v>
      </c>
      <c r="G3" s="174">
        <v>42</v>
      </c>
      <c r="I3" s="192" t="s">
        <v>4</v>
      </c>
      <c r="J3" s="193" t="s">
        <v>12</v>
      </c>
      <c r="K3" s="177">
        <v>59</v>
      </c>
      <c r="M3" s="170" t="s">
        <v>4</v>
      </c>
      <c r="N3" s="171" t="s">
        <v>12</v>
      </c>
      <c r="O3" s="174">
        <v>77</v>
      </c>
      <c r="Q3" s="175" t="s">
        <v>4</v>
      </c>
      <c r="R3" s="176" t="s">
        <v>29</v>
      </c>
      <c r="S3" s="174">
        <v>96</v>
      </c>
      <c r="U3" s="175" t="s">
        <v>4</v>
      </c>
      <c r="V3" s="176" t="s">
        <v>29</v>
      </c>
      <c r="W3" s="177">
        <v>116</v>
      </c>
      <c r="Y3" s="183" t="s">
        <v>4</v>
      </c>
      <c r="Z3" s="179" t="s">
        <v>29</v>
      </c>
      <c r="AA3" s="125">
        <v>141</v>
      </c>
      <c r="AC3" s="183" t="s">
        <v>4</v>
      </c>
      <c r="AD3" s="179" t="s">
        <v>29</v>
      </c>
      <c r="AE3" s="368">
        <v>163</v>
      </c>
      <c r="AG3" s="192" t="s">
        <v>4</v>
      </c>
      <c r="AH3" s="193" t="s">
        <v>29</v>
      </c>
      <c r="AI3" s="174">
        <v>172</v>
      </c>
      <c r="AK3" s="175" t="s">
        <v>4</v>
      </c>
      <c r="AL3" s="176" t="s">
        <v>29</v>
      </c>
      <c r="AM3" s="174">
        <v>179</v>
      </c>
      <c r="AO3" s="175" t="s">
        <v>4</v>
      </c>
      <c r="AP3" s="176" t="s">
        <v>29</v>
      </c>
      <c r="AQ3" s="174">
        <v>192</v>
      </c>
      <c r="AS3" s="175" t="s">
        <v>4</v>
      </c>
      <c r="AT3" s="176" t="s">
        <v>29</v>
      </c>
      <c r="AU3" s="174">
        <v>208</v>
      </c>
      <c r="AW3" s="192" t="s">
        <v>4</v>
      </c>
      <c r="AX3" s="193" t="s">
        <v>29</v>
      </c>
      <c r="AY3" s="174">
        <v>228</v>
      </c>
      <c r="BA3" s="170" t="s">
        <v>4</v>
      </c>
      <c r="BB3" s="171" t="s">
        <v>29</v>
      </c>
      <c r="BC3" s="172">
        <v>248</v>
      </c>
      <c r="BE3" s="170" t="s">
        <v>4</v>
      </c>
      <c r="BF3" s="171" t="s">
        <v>29</v>
      </c>
      <c r="BG3" s="174">
        <v>260</v>
      </c>
    </row>
    <row r="4" spans="1:59" s="173" customFormat="1" ht="12.75" customHeight="1">
      <c r="A4" s="183" t="s">
        <v>7</v>
      </c>
      <c r="B4" s="179" t="s">
        <v>129</v>
      </c>
      <c r="C4" s="184">
        <v>22</v>
      </c>
      <c r="E4" s="170" t="s">
        <v>7</v>
      </c>
      <c r="F4" s="171" t="s">
        <v>12</v>
      </c>
      <c r="G4" s="174">
        <v>41</v>
      </c>
      <c r="I4" s="183" t="s">
        <v>7</v>
      </c>
      <c r="J4" s="179" t="s">
        <v>37</v>
      </c>
      <c r="K4" s="174">
        <v>58</v>
      </c>
      <c r="M4" s="170" t="s">
        <v>7</v>
      </c>
      <c r="N4" s="171" t="s">
        <v>29</v>
      </c>
      <c r="O4" s="174">
        <v>71</v>
      </c>
      <c r="Q4" s="170" t="s">
        <v>7</v>
      </c>
      <c r="R4" s="171" t="s">
        <v>12</v>
      </c>
      <c r="S4" s="174">
        <v>89</v>
      </c>
      <c r="U4" s="170" t="s">
        <v>7</v>
      </c>
      <c r="V4" s="171" t="s">
        <v>12</v>
      </c>
      <c r="W4" s="174">
        <v>102</v>
      </c>
      <c r="Y4" s="183" t="s">
        <v>7</v>
      </c>
      <c r="Z4" s="179" t="s">
        <v>37</v>
      </c>
      <c r="AA4" s="125">
        <v>117</v>
      </c>
      <c r="AC4" s="183" t="s">
        <v>7</v>
      </c>
      <c r="AD4" s="179" t="s">
        <v>37</v>
      </c>
      <c r="AE4" s="368">
        <v>142</v>
      </c>
      <c r="AG4" s="183" t="s">
        <v>7</v>
      </c>
      <c r="AH4" s="179" t="s">
        <v>37</v>
      </c>
      <c r="AI4" s="174">
        <v>154</v>
      </c>
      <c r="AK4" s="170" t="s">
        <v>7</v>
      </c>
      <c r="AL4" s="171" t="s">
        <v>37</v>
      </c>
      <c r="AM4" s="174">
        <v>174</v>
      </c>
      <c r="AO4" s="170" t="s">
        <v>7</v>
      </c>
      <c r="AP4" s="171" t="s">
        <v>37</v>
      </c>
      <c r="AQ4" s="174">
        <v>188</v>
      </c>
      <c r="AS4" s="170" t="s">
        <v>7</v>
      </c>
      <c r="AT4" s="171" t="s">
        <v>129</v>
      </c>
      <c r="AU4" s="174">
        <v>197</v>
      </c>
      <c r="AW4" s="183" t="s">
        <v>7</v>
      </c>
      <c r="AX4" s="179" t="s">
        <v>129</v>
      </c>
      <c r="AY4" s="174">
        <v>213</v>
      </c>
      <c r="BA4" s="170" t="s">
        <v>7</v>
      </c>
      <c r="BB4" s="171" t="s">
        <v>129</v>
      </c>
      <c r="BC4" s="172">
        <v>228</v>
      </c>
      <c r="BE4" s="170" t="s">
        <v>7</v>
      </c>
      <c r="BF4" s="171" t="s">
        <v>129</v>
      </c>
      <c r="BG4" s="174">
        <v>233</v>
      </c>
    </row>
    <row r="5" spans="1:59" s="173" customFormat="1" ht="12.75" customHeight="1">
      <c r="A5" s="183" t="s">
        <v>10</v>
      </c>
      <c r="B5" s="179" t="s">
        <v>37</v>
      </c>
      <c r="C5" s="184">
        <v>20</v>
      </c>
      <c r="E5" s="170" t="s">
        <v>10</v>
      </c>
      <c r="F5" s="171" t="s">
        <v>37</v>
      </c>
      <c r="G5" s="174">
        <v>38</v>
      </c>
      <c r="I5" s="183" t="s">
        <v>10</v>
      </c>
      <c r="J5" s="179" t="s">
        <v>129</v>
      </c>
      <c r="K5" s="174">
        <v>47</v>
      </c>
      <c r="M5" s="170" t="s">
        <v>10</v>
      </c>
      <c r="N5" s="171" t="s">
        <v>37</v>
      </c>
      <c r="O5" s="174">
        <v>70</v>
      </c>
      <c r="Q5" s="170" t="s">
        <v>10</v>
      </c>
      <c r="R5" s="171" t="s">
        <v>37</v>
      </c>
      <c r="S5" s="174">
        <v>83</v>
      </c>
      <c r="U5" s="170" t="s">
        <v>10</v>
      </c>
      <c r="V5" s="171" t="s">
        <v>129</v>
      </c>
      <c r="W5" s="174">
        <v>96</v>
      </c>
      <c r="Y5" s="183" t="s">
        <v>10</v>
      </c>
      <c r="Z5" s="179" t="s">
        <v>129</v>
      </c>
      <c r="AA5" s="125">
        <v>112</v>
      </c>
      <c r="AC5" s="183" t="s">
        <v>10</v>
      </c>
      <c r="AD5" s="179" t="s">
        <v>129</v>
      </c>
      <c r="AE5" s="368">
        <v>130</v>
      </c>
      <c r="AG5" s="183" t="s">
        <v>10</v>
      </c>
      <c r="AH5" s="179" t="s">
        <v>129</v>
      </c>
      <c r="AI5" s="174">
        <v>145</v>
      </c>
      <c r="AK5" s="170" t="s">
        <v>10</v>
      </c>
      <c r="AL5" s="171" t="s">
        <v>129</v>
      </c>
      <c r="AM5" s="174">
        <v>167</v>
      </c>
      <c r="AO5" s="170" t="s">
        <v>10</v>
      </c>
      <c r="AP5" s="171" t="s">
        <v>129</v>
      </c>
      <c r="AQ5" s="174">
        <v>177</v>
      </c>
      <c r="AS5" s="170" t="s">
        <v>10</v>
      </c>
      <c r="AT5" s="171" t="s">
        <v>37</v>
      </c>
      <c r="AU5" s="174">
        <v>193</v>
      </c>
      <c r="AW5" s="183" t="s">
        <v>10</v>
      </c>
      <c r="AX5" s="179" t="s">
        <v>37</v>
      </c>
      <c r="AY5" s="174">
        <v>198</v>
      </c>
      <c r="BA5" s="170" t="s">
        <v>10</v>
      </c>
      <c r="BB5" s="171" t="s">
        <v>37</v>
      </c>
      <c r="BC5" s="172">
        <v>203</v>
      </c>
      <c r="BE5" s="170" t="s">
        <v>10</v>
      </c>
      <c r="BF5" s="171" t="s">
        <v>12</v>
      </c>
      <c r="BG5" s="174">
        <v>223</v>
      </c>
    </row>
    <row r="6" spans="1:59" s="173" customFormat="1" ht="12.75" customHeight="1">
      <c r="A6" s="183" t="s">
        <v>13</v>
      </c>
      <c r="B6" s="179" t="s">
        <v>144</v>
      </c>
      <c r="C6" s="184">
        <v>18</v>
      </c>
      <c r="E6" s="170" t="s">
        <v>13</v>
      </c>
      <c r="F6" s="171" t="s">
        <v>137</v>
      </c>
      <c r="G6" s="174">
        <v>32</v>
      </c>
      <c r="I6" s="183" t="s">
        <v>13</v>
      </c>
      <c r="J6" s="179" t="s">
        <v>29</v>
      </c>
      <c r="K6" s="174">
        <v>46</v>
      </c>
      <c r="M6" s="170" t="s">
        <v>13</v>
      </c>
      <c r="N6" s="171" t="s">
        <v>129</v>
      </c>
      <c r="O6" s="174">
        <v>69</v>
      </c>
      <c r="Q6" s="170" t="s">
        <v>13</v>
      </c>
      <c r="R6" s="171" t="s">
        <v>129</v>
      </c>
      <c r="S6" s="174">
        <v>74</v>
      </c>
      <c r="U6" s="170" t="s">
        <v>13</v>
      </c>
      <c r="V6" s="171" t="s">
        <v>37</v>
      </c>
      <c r="W6" s="174">
        <v>95</v>
      </c>
      <c r="Y6" s="183" t="s">
        <v>13</v>
      </c>
      <c r="Z6" s="179" t="s">
        <v>12</v>
      </c>
      <c r="AA6" s="125">
        <v>107</v>
      </c>
      <c r="AC6" s="183" t="s">
        <v>13</v>
      </c>
      <c r="AD6" s="179" t="s">
        <v>12</v>
      </c>
      <c r="AE6" s="368">
        <v>112</v>
      </c>
      <c r="AG6" s="183" t="s">
        <v>13</v>
      </c>
      <c r="AH6" s="179" t="s">
        <v>12</v>
      </c>
      <c r="AI6" s="174">
        <v>130</v>
      </c>
      <c r="AK6" s="170" t="s">
        <v>13</v>
      </c>
      <c r="AL6" s="171" t="s">
        <v>12</v>
      </c>
      <c r="AM6" s="174">
        <v>148</v>
      </c>
      <c r="AO6" s="170" t="s">
        <v>13</v>
      </c>
      <c r="AP6" s="171" t="s">
        <v>12</v>
      </c>
      <c r="AQ6" s="174">
        <v>168</v>
      </c>
      <c r="AS6" s="170" t="s">
        <v>13</v>
      </c>
      <c r="AT6" s="171" t="s">
        <v>12</v>
      </c>
      <c r="AU6" s="174">
        <v>173</v>
      </c>
      <c r="AW6" s="183" t="s">
        <v>13</v>
      </c>
      <c r="AX6" s="179" t="s">
        <v>8</v>
      </c>
      <c r="AY6" s="174">
        <v>185</v>
      </c>
      <c r="BA6" s="170" t="s">
        <v>13</v>
      </c>
      <c r="BB6" s="171" t="s">
        <v>31</v>
      </c>
      <c r="BC6" s="172">
        <v>200</v>
      </c>
      <c r="BE6" s="170" t="s">
        <v>13</v>
      </c>
      <c r="BF6" s="171" t="s">
        <v>8</v>
      </c>
      <c r="BG6" s="174">
        <v>221</v>
      </c>
    </row>
    <row r="7" spans="1:59" s="173" customFormat="1" ht="12.75" customHeight="1">
      <c r="A7" s="183" t="s">
        <v>15</v>
      </c>
      <c r="B7" s="179" t="s">
        <v>29</v>
      </c>
      <c r="C7" s="184">
        <v>16</v>
      </c>
      <c r="E7" s="170" t="s">
        <v>15</v>
      </c>
      <c r="F7" s="171" t="s">
        <v>31</v>
      </c>
      <c r="G7" s="174">
        <v>30</v>
      </c>
      <c r="I7" s="183" t="s">
        <v>15</v>
      </c>
      <c r="J7" s="179" t="s">
        <v>31</v>
      </c>
      <c r="K7" s="174">
        <v>40</v>
      </c>
      <c r="M7" s="170" t="s">
        <v>15</v>
      </c>
      <c r="N7" s="171" t="s">
        <v>39</v>
      </c>
      <c r="O7" s="174">
        <v>53</v>
      </c>
      <c r="Q7" s="170" t="s">
        <v>15</v>
      </c>
      <c r="R7" s="171" t="s">
        <v>137</v>
      </c>
      <c r="S7" s="174">
        <v>62</v>
      </c>
      <c r="U7" s="170" t="s">
        <v>15</v>
      </c>
      <c r="V7" s="171" t="s">
        <v>8</v>
      </c>
      <c r="W7" s="174">
        <v>80</v>
      </c>
      <c r="Y7" s="183" t="s">
        <v>15</v>
      </c>
      <c r="Z7" s="179" t="s">
        <v>8</v>
      </c>
      <c r="AA7" s="125">
        <v>91</v>
      </c>
      <c r="AC7" s="183" t="s">
        <v>15</v>
      </c>
      <c r="AD7" s="179" t="s">
        <v>146</v>
      </c>
      <c r="AE7" s="368">
        <v>97</v>
      </c>
      <c r="AG7" s="183" t="s">
        <v>15</v>
      </c>
      <c r="AH7" s="179" t="s">
        <v>8</v>
      </c>
      <c r="AI7" s="174">
        <v>121</v>
      </c>
      <c r="AK7" s="170" t="s">
        <v>15</v>
      </c>
      <c r="AL7" s="171" t="s">
        <v>8</v>
      </c>
      <c r="AM7" s="174">
        <v>137</v>
      </c>
      <c r="AO7" s="170" t="s">
        <v>15</v>
      </c>
      <c r="AP7" s="171" t="s">
        <v>8</v>
      </c>
      <c r="AQ7" s="174">
        <v>162</v>
      </c>
      <c r="AS7" s="170" t="s">
        <v>15</v>
      </c>
      <c r="AT7" s="171" t="s">
        <v>8</v>
      </c>
      <c r="AU7" s="174">
        <v>167</v>
      </c>
      <c r="AW7" s="183" t="s">
        <v>15</v>
      </c>
      <c r="AX7" s="179" t="s">
        <v>31</v>
      </c>
      <c r="AY7" s="174">
        <v>182</v>
      </c>
      <c r="BA7" s="170" t="s">
        <v>15</v>
      </c>
      <c r="BB7" s="171" t="s">
        <v>61</v>
      </c>
      <c r="BC7" s="172">
        <v>200</v>
      </c>
      <c r="BE7" s="170" t="s">
        <v>15</v>
      </c>
      <c r="BF7" s="171" t="s">
        <v>61</v>
      </c>
      <c r="BG7" s="174">
        <v>220</v>
      </c>
    </row>
    <row r="8" spans="1:59" s="173" customFormat="1" ht="12.75" customHeight="1">
      <c r="A8" s="183" t="s">
        <v>16</v>
      </c>
      <c r="B8" s="179" t="s">
        <v>8</v>
      </c>
      <c r="C8" s="184">
        <v>15</v>
      </c>
      <c r="E8" s="170" t="s">
        <v>16</v>
      </c>
      <c r="F8" s="171" t="s">
        <v>144</v>
      </c>
      <c r="G8" s="174">
        <v>29</v>
      </c>
      <c r="I8" s="183" t="s">
        <v>16</v>
      </c>
      <c r="J8" s="179" t="s">
        <v>99</v>
      </c>
      <c r="K8" s="172">
        <v>40</v>
      </c>
      <c r="M8" s="170" t="s">
        <v>16</v>
      </c>
      <c r="N8" s="171" t="s">
        <v>31</v>
      </c>
      <c r="O8" s="172">
        <v>47</v>
      </c>
      <c r="Q8" s="170" t="s">
        <v>16</v>
      </c>
      <c r="R8" s="171" t="s">
        <v>99</v>
      </c>
      <c r="S8" s="172">
        <v>61</v>
      </c>
      <c r="U8" s="170" t="s">
        <v>16</v>
      </c>
      <c r="V8" s="171" t="s">
        <v>146</v>
      </c>
      <c r="W8" s="172">
        <v>73</v>
      </c>
      <c r="Y8" s="183" t="s">
        <v>16</v>
      </c>
      <c r="Z8" s="179" t="s">
        <v>99</v>
      </c>
      <c r="AA8" s="125">
        <v>84</v>
      </c>
      <c r="AC8" s="183" t="s">
        <v>16</v>
      </c>
      <c r="AD8" s="179" t="s">
        <v>8</v>
      </c>
      <c r="AE8" s="369">
        <v>96</v>
      </c>
      <c r="AG8" s="183" t="s">
        <v>16</v>
      </c>
      <c r="AH8" s="179" t="s">
        <v>39</v>
      </c>
      <c r="AI8" s="172">
        <v>116</v>
      </c>
      <c r="AK8" s="170" t="s">
        <v>16</v>
      </c>
      <c r="AL8" s="171" t="s">
        <v>39</v>
      </c>
      <c r="AM8" s="172">
        <v>130</v>
      </c>
      <c r="AO8" s="170" t="s">
        <v>16</v>
      </c>
      <c r="AP8" s="171" t="s">
        <v>31</v>
      </c>
      <c r="AQ8" s="172">
        <v>145</v>
      </c>
      <c r="AS8" s="170" t="s">
        <v>16</v>
      </c>
      <c r="AT8" s="171" t="s">
        <v>31</v>
      </c>
      <c r="AU8" s="172">
        <v>160</v>
      </c>
      <c r="AW8" s="183" t="s">
        <v>16</v>
      </c>
      <c r="AX8" s="179" t="s">
        <v>61</v>
      </c>
      <c r="AY8" s="172">
        <v>178</v>
      </c>
      <c r="BA8" s="170" t="s">
        <v>16</v>
      </c>
      <c r="BB8" s="171" t="s">
        <v>8</v>
      </c>
      <c r="BC8" s="172">
        <v>199</v>
      </c>
      <c r="BE8" s="170" t="s">
        <v>16</v>
      </c>
      <c r="BF8" s="171" t="s">
        <v>37</v>
      </c>
      <c r="BG8" s="172">
        <v>214</v>
      </c>
    </row>
    <row r="9" spans="1:59" s="173" customFormat="1" ht="12.75" customHeight="1">
      <c r="A9" s="183" t="s">
        <v>18</v>
      </c>
      <c r="B9" s="179" t="s">
        <v>146</v>
      </c>
      <c r="C9" s="184">
        <v>14</v>
      </c>
      <c r="E9" s="170" t="s">
        <v>18</v>
      </c>
      <c r="F9" s="171" t="s">
        <v>8</v>
      </c>
      <c r="G9" s="174">
        <v>29</v>
      </c>
      <c r="I9" s="183" t="s">
        <v>18</v>
      </c>
      <c r="J9" s="179" t="s">
        <v>146</v>
      </c>
      <c r="K9" s="174">
        <v>40</v>
      </c>
      <c r="M9" s="170" t="s">
        <v>18</v>
      </c>
      <c r="N9" s="171" t="s">
        <v>99</v>
      </c>
      <c r="O9" s="174">
        <v>45</v>
      </c>
      <c r="Q9" s="170" t="s">
        <v>18</v>
      </c>
      <c r="R9" s="171" t="s">
        <v>116</v>
      </c>
      <c r="S9" s="174">
        <v>60</v>
      </c>
      <c r="U9" s="170" t="s">
        <v>18</v>
      </c>
      <c r="V9" s="171" t="s">
        <v>39</v>
      </c>
      <c r="W9" s="174">
        <v>69</v>
      </c>
      <c r="Y9" s="183" t="s">
        <v>18</v>
      </c>
      <c r="Z9" s="179" t="s">
        <v>137</v>
      </c>
      <c r="AA9" s="125">
        <v>82</v>
      </c>
      <c r="AC9" s="183" t="s">
        <v>18</v>
      </c>
      <c r="AD9" s="179" t="s">
        <v>99</v>
      </c>
      <c r="AE9" s="368">
        <v>96</v>
      </c>
      <c r="AG9" s="183" t="s">
        <v>18</v>
      </c>
      <c r="AH9" s="179" t="s">
        <v>99</v>
      </c>
      <c r="AI9" s="174">
        <v>112</v>
      </c>
      <c r="AK9" s="170" t="s">
        <v>18</v>
      </c>
      <c r="AL9" s="171" t="s">
        <v>99</v>
      </c>
      <c r="AM9" s="174">
        <v>124</v>
      </c>
      <c r="AO9" s="170" t="s">
        <v>18</v>
      </c>
      <c r="AP9" s="171" t="s">
        <v>39</v>
      </c>
      <c r="AQ9" s="174">
        <v>139</v>
      </c>
      <c r="AS9" s="170" t="s">
        <v>18</v>
      </c>
      <c r="AT9" s="171" t="s">
        <v>61</v>
      </c>
      <c r="AU9" s="174">
        <v>153</v>
      </c>
      <c r="AW9" s="183" t="s">
        <v>18</v>
      </c>
      <c r="AX9" s="179" t="s">
        <v>12</v>
      </c>
      <c r="AY9" s="174">
        <v>173</v>
      </c>
      <c r="BA9" s="170" t="s">
        <v>18</v>
      </c>
      <c r="BB9" s="171" t="s">
        <v>12</v>
      </c>
      <c r="BC9" s="172">
        <v>198</v>
      </c>
      <c r="BE9" s="170" t="s">
        <v>18</v>
      </c>
      <c r="BF9" s="171" t="s">
        <v>31</v>
      </c>
      <c r="BG9" s="174">
        <v>213</v>
      </c>
    </row>
    <row r="10" spans="1:59" s="173" customFormat="1" ht="12.75" customHeight="1">
      <c r="A10" s="183" t="s">
        <v>20</v>
      </c>
      <c r="B10" s="179" t="s">
        <v>116</v>
      </c>
      <c r="C10" s="184">
        <v>13</v>
      </c>
      <c r="E10" s="170" t="s">
        <v>20</v>
      </c>
      <c r="F10" s="171" t="s">
        <v>116</v>
      </c>
      <c r="G10" s="174">
        <v>28</v>
      </c>
      <c r="I10" s="183" t="s">
        <v>20</v>
      </c>
      <c r="J10" s="179" t="s">
        <v>137</v>
      </c>
      <c r="K10" s="174">
        <v>37</v>
      </c>
      <c r="M10" s="170" t="s">
        <v>20</v>
      </c>
      <c r="N10" s="171" t="s">
        <v>146</v>
      </c>
      <c r="O10" s="174">
        <v>45</v>
      </c>
      <c r="Q10" s="170" t="s">
        <v>20</v>
      </c>
      <c r="R10" s="171" t="s">
        <v>146</v>
      </c>
      <c r="S10" s="174">
        <v>59</v>
      </c>
      <c r="U10" s="170" t="s">
        <v>20</v>
      </c>
      <c r="V10" s="171" t="s">
        <v>137</v>
      </c>
      <c r="W10" s="174">
        <v>67</v>
      </c>
      <c r="Y10" s="183" t="s">
        <v>20</v>
      </c>
      <c r="Z10" s="179" t="s">
        <v>39</v>
      </c>
      <c r="AA10" s="125">
        <v>81</v>
      </c>
      <c r="AC10" s="183" t="s">
        <v>20</v>
      </c>
      <c r="AD10" s="179" t="s">
        <v>39</v>
      </c>
      <c r="AE10" s="368">
        <v>94</v>
      </c>
      <c r="AG10" s="183" t="s">
        <v>20</v>
      </c>
      <c r="AH10" s="179" t="s">
        <v>146</v>
      </c>
      <c r="AI10" s="174">
        <v>110</v>
      </c>
      <c r="AK10" s="170" t="s">
        <v>20</v>
      </c>
      <c r="AL10" s="171" t="s">
        <v>31</v>
      </c>
      <c r="AM10" s="174">
        <v>123</v>
      </c>
      <c r="AO10" s="170" t="s">
        <v>20</v>
      </c>
      <c r="AP10" s="171" t="s">
        <v>137</v>
      </c>
      <c r="AQ10" s="174">
        <v>130</v>
      </c>
      <c r="AS10" s="170" t="s">
        <v>20</v>
      </c>
      <c r="AT10" s="171" t="s">
        <v>39</v>
      </c>
      <c r="AU10" s="174">
        <v>153</v>
      </c>
      <c r="AW10" s="183" t="s">
        <v>20</v>
      </c>
      <c r="AX10" s="179" t="s">
        <v>39</v>
      </c>
      <c r="AY10" s="174">
        <v>165</v>
      </c>
      <c r="BA10" s="170" t="s">
        <v>20</v>
      </c>
      <c r="BB10" s="171" t="s">
        <v>39</v>
      </c>
      <c r="BC10" s="172">
        <v>177</v>
      </c>
      <c r="BE10" s="170" t="s">
        <v>20</v>
      </c>
      <c r="BF10" s="171" t="s">
        <v>39</v>
      </c>
      <c r="BG10" s="174">
        <v>186</v>
      </c>
    </row>
    <row r="11" spans="1:59" s="173" customFormat="1" ht="12.75" customHeight="1">
      <c r="A11" s="183" t="s">
        <v>22</v>
      </c>
      <c r="B11" s="179" t="s">
        <v>23</v>
      </c>
      <c r="C11" s="184">
        <v>12</v>
      </c>
      <c r="E11" s="170" t="s">
        <v>22</v>
      </c>
      <c r="F11" s="171" t="s">
        <v>146</v>
      </c>
      <c r="G11" s="174">
        <v>27</v>
      </c>
      <c r="I11" s="183" t="s">
        <v>22</v>
      </c>
      <c r="J11" s="179" t="s">
        <v>116</v>
      </c>
      <c r="K11" s="174">
        <v>37</v>
      </c>
      <c r="M11" s="170" t="s">
        <v>22</v>
      </c>
      <c r="N11" s="171" t="s">
        <v>144</v>
      </c>
      <c r="O11" s="174">
        <v>45</v>
      </c>
      <c r="Q11" s="170" t="s">
        <v>22</v>
      </c>
      <c r="R11" s="171" t="s">
        <v>39</v>
      </c>
      <c r="S11" s="174">
        <v>58</v>
      </c>
      <c r="U11" s="170" t="s">
        <v>22</v>
      </c>
      <c r="V11" s="171" t="s">
        <v>99</v>
      </c>
      <c r="W11" s="174">
        <v>66</v>
      </c>
      <c r="Y11" s="183" t="s">
        <v>22</v>
      </c>
      <c r="Z11" s="179" t="s">
        <v>146</v>
      </c>
      <c r="AA11" s="125">
        <v>81</v>
      </c>
      <c r="AC11" s="183" t="s">
        <v>22</v>
      </c>
      <c r="AD11" s="179" t="s">
        <v>137</v>
      </c>
      <c r="AE11" s="368">
        <v>93</v>
      </c>
      <c r="AG11" s="183" t="s">
        <v>22</v>
      </c>
      <c r="AH11" s="179" t="s">
        <v>137</v>
      </c>
      <c r="AI11" s="174">
        <v>99</v>
      </c>
      <c r="AK11" s="170" t="s">
        <v>22</v>
      </c>
      <c r="AL11" s="171" t="s">
        <v>146</v>
      </c>
      <c r="AM11" s="174">
        <v>115</v>
      </c>
      <c r="AO11" s="170" t="s">
        <v>22</v>
      </c>
      <c r="AP11" s="171" t="s">
        <v>99</v>
      </c>
      <c r="AQ11" s="174">
        <v>130</v>
      </c>
      <c r="AS11" s="170" t="s">
        <v>22</v>
      </c>
      <c r="AT11" s="171" t="s">
        <v>99</v>
      </c>
      <c r="AU11" s="174">
        <v>152</v>
      </c>
      <c r="AW11" s="183" t="s">
        <v>22</v>
      </c>
      <c r="AX11" s="179" t="s">
        <v>99</v>
      </c>
      <c r="AY11" s="174">
        <v>157</v>
      </c>
      <c r="BA11" s="170" t="s">
        <v>22</v>
      </c>
      <c r="BB11" s="171" t="s">
        <v>99</v>
      </c>
      <c r="BC11" s="172">
        <v>173</v>
      </c>
      <c r="BE11" s="170" t="s">
        <v>22</v>
      </c>
      <c r="BF11" s="171" t="s">
        <v>99</v>
      </c>
      <c r="BG11" s="174">
        <v>183</v>
      </c>
    </row>
    <row r="12" spans="1:59" s="173" customFormat="1" ht="12.75" customHeight="1">
      <c r="A12" s="183" t="s">
        <v>24</v>
      </c>
      <c r="B12" s="179" t="s">
        <v>61</v>
      </c>
      <c r="C12" s="184">
        <v>11</v>
      </c>
      <c r="E12" s="170" t="s">
        <v>24</v>
      </c>
      <c r="F12" s="171" t="s">
        <v>29</v>
      </c>
      <c r="G12" s="174">
        <v>21</v>
      </c>
      <c r="I12" s="183" t="s">
        <v>24</v>
      </c>
      <c r="J12" s="179" t="s">
        <v>144</v>
      </c>
      <c r="K12" s="174">
        <v>34</v>
      </c>
      <c r="M12" s="170" t="s">
        <v>24</v>
      </c>
      <c r="N12" s="171" t="s">
        <v>8</v>
      </c>
      <c r="O12" s="174">
        <v>44</v>
      </c>
      <c r="Q12" s="170" t="s">
        <v>24</v>
      </c>
      <c r="R12" s="171" t="s">
        <v>8</v>
      </c>
      <c r="S12" s="174">
        <v>55</v>
      </c>
      <c r="U12" s="170" t="s">
        <v>24</v>
      </c>
      <c r="V12" s="171" t="s">
        <v>6</v>
      </c>
      <c r="W12" s="174">
        <v>66</v>
      </c>
      <c r="Y12" s="183" t="s">
        <v>24</v>
      </c>
      <c r="Z12" s="179" t="s">
        <v>6</v>
      </c>
      <c r="AA12" s="125">
        <v>80</v>
      </c>
      <c r="AC12" s="183" t="s">
        <v>24</v>
      </c>
      <c r="AD12" s="179" t="s">
        <v>31</v>
      </c>
      <c r="AE12" s="368">
        <v>93</v>
      </c>
      <c r="AG12" s="183" t="s">
        <v>24</v>
      </c>
      <c r="AH12" s="179" t="s">
        <v>31</v>
      </c>
      <c r="AI12" s="174">
        <v>98</v>
      </c>
      <c r="AK12" s="170" t="s">
        <v>24</v>
      </c>
      <c r="AL12" s="171" t="s">
        <v>137</v>
      </c>
      <c r="AM12" s="174">
        <v>114</v>
      </c>
      <c r="AO12" s="170" t="s">
        <v>24</v>
      </c>
      <c r="AP12" s="171" t="s">
        <v>61</v>
      </c>
      <c r="AQ12" s="174">
        <v>128</v>
      </c>
      <c r="AS12" s="170" t="s">
        <v>24</v>
      </c>
      <c r="AT12" s="171" t="s">
        <v>137</v>
      </c>
      <c r="AU12" s="174">
        <v>136</v>
      </c>
      <c r="AW12" s="183" t="s">
        <v>24</v>
      </c>
      <c r="AX12" s="179" t="s">
        <v>137</v>
      </c>
      <c r="AY12" s="174">
        <v>147</v>
      </c>
      <c r="BA12" s="170" t="s">
        <v>24</v>
      </c>
      <c r="BB12" s="171" t="s">
        <v>137</v>
      </c>
      <c r="BC12" s="172">
        <v>152</v>
      </c>
      <c r="BE12" s="170" t="s">
        <v>24</v>
      </c>
      <c r="BF12" s="171" t="s">
        <v>137</v>
      </c>
      <c r="BG12" s="174">
        <v>168</v>
      </c>
    </row>
    <row r="13" spans="1:59" s="173" customFormat="1" ht="12.75" customHeight="1">
      <c r="A13" s="183" t="s">
        <v>26</v>
      </c>
      <c r="B13" s="179" t="s">
        <v>137</v>
      </c>
      <c r="C13" s="184">
        <v>10</v>
      </c>
      <c r="E13" s="170" t="s">
        <v>26</v>
      </c>
      <c r="F13" s="171" t="s">
        <v>39</v>
      </c>
      <c r="G13" s="174">
        <v>19</v>
      </c>
      <c r="I13" s="183" t="s">
        <v>26</v>
      </c>
      <c r="J13" s="179" t="s">
        <v>8</v>
      </c>
      <c r="K13" s="174">
        <v>34</v>
      </c>
      <c r="M13" s="170" t="s">
        <v>26</v>
      </c>
      <c r="N13" s="171" t="s">
        <v>137</v>
      </c>
      <c r="O13" s="174">
        <v>42</v>
      </c>
      <c r="Q13" s="170" t="s">
        <v>26</v>
      </c>
      <c r="R13" s="171" t="s">
        <v>144</v>
      </c>
      <c r="S13" s="174">
        <v>53</v>
      </c>
      <c r="U13" s="170" t="s">
        <v>26</v>
      </c>
      <c r="V13" s="171" t="s">
        <v>116</v>
      </c>
      <c r="W13" s="174">
        <v>65</v>
      </c>
      <c r="Y13" s="183" t="s">
        <v>26</v>
      </c>
      <c r="Z13" s="179" t="s">
        <v>31</v>
      </c>
      <c r="AA13" s="125">
        <v>79</v>
      </c>
      <c r="AC13" s="183" t="s">
        <v>26</v>
      </c>
      <c r="AD13" s="179" t="s">
        <v>6</v>
      </c>
      <c r="AE13" s="368">
        <v>85</v>
      </c>
      <c r="AG13" s="183" t="s">
        <v>26</v>
      </c>
      <c r="AH13" s="179" t="s">
        <v>61</v>
      </c>
      <c r="AI13" s="174">
        <v>97</v>
      </c>
      <c r="AK13" s="170" t="s">
        <v>26</v>
      </c>
      <c r="AL13" s="171" t="s">
        <v>61</v>
      </c>
      <c r="AM13" s="174">
        <v>110</v>
      </c>
      <c r="AO13" s="170" t="s">
        <v>26</v>
      </c>
      <c r="AP13" s="171" t="s">
        <v>146</v>
      </c>
      <c r="AQ13" s="174">
        <v>127</v>
      </c>
      <c r="AS13" s="170" t="s">
        <v>26</v>
      </c>
      <c r="AT13" s="171" t="s">
        <v>146</v>
      </c>
      <c r="AU13" s="174">
        <v>132</v>
      </c>
      <c r="AW13" s="183" t="s">
        <v>26</v>
      </c>
      <c r="AX13" s="179" t="s">
        <v>146</v>
      </c>
      <c r="AY13" s="174">
        <v>139</v>
      </c>
      <c r="BA13" s="170" t="s">
        <v>26</v>
      </c>
      <c r="BB13" s="171" t="s">
        <v>146</v>
      </c>
      <c r="BC13" s="172">
        <v>152</v>
      </c>
      <c r="BE13" s="170" t="s">
        <v>26</v>
      </c>
      <c r="BF13" s="171" t="s">
        <v>146</v>
      </c>
      <c r="BG13" s="174">
        <v>167</v>
      </c>
    </row>
    <row r="14" spans="1:59" s="173" customFormat="1" ht="12.75" customHeight="1">
      <c r="A14" s="183" t="s">
        <v>27</v>
      </c>
      <c r="B14" s="179" t="s">
        <v>39</v>
      </c>
      <c r="C14" s="184">
        <v>9</v>
      </c>
      <c r="E14" s="170" t="s">
        <v>27</v>
      </c>
      <c r="F14" s="171" t="s">
        <v>99</v>
      </c>
      <c r="G14" s="174">
        <v>18</v>
      </c>
      <c r="I14" s="183" t="s">
        <v>27</v>
      </c>
      <c r="J14" s="179" t="s">
        <v>39</v>
      </c>
      <c r="K14" s="174">
        <v>33</v>
      </c>
      <c r="M14" s="170" t="s">
        <v>27</v>
      </c>
      <c r="N14" s="171" t="s">
        <v>116</v>
      </c>
      <c r="O14" s="174">
        <v>42</v>
      </c>
      <c r="Q14" s="170" t="s">
        <v>27</v>
      </c>
      <c r="R14" s="171" t="s">
        <v>31</v>
      </c>
      <c r="S14" s="174">
        <v>52</v>
      </c>
      <c r="U14" s="170" t="s">
        <v>27</v>
      </c>
      <c r="V14" s="171" t="s">
        <v>144</v>
      </c>
      <c r="W14" s="174">
        <v>61</v>
      </c>
      <c r="Y14" s="183" t="s">
        <v>27</v>
      </c>
      <c r="Z14" s="179" t="s">
        <v>116</v>
      </c>
      <c r="AA14" s="125">
        <v>70</v>
      </c>
      <c r="AC14" s="183" t="s">
        <v>27</v>
      </c>
      <c r="AD14" s="179" t="s">
        <v>61</v>
      </c>
      <c r="AE14" s="368">
        <v>77</v>
      </c>
      <c r="AG14" s="183" t="s">
        <v>27</v>
      </c>
      <c r="AH14" s="179" t="s">
        <v>6</v>
      </c>
      <c r="AI14" s="174">
        <v>90</v>
      </c>
      <c r="AK14" s="170" t="s">
        <v>27</v>
      </c>
      <c r="AL14" s="171" t="s">
        <v>6</v>
      </c>
      <c r="AM14" s="174">
        <v>95</v>
      </c>
      <c r="AO14" s="170" t="s">
        <v>27</v>
      </c>
      <c r="AP14" s="171" t="s">
        <v>6</v>
      </c>
      <c r="AQ14" s="174">
        <v>100</v>
      </c>
      <c r="AS14" s="170" t="s">
        <v>27</v>
      </c>
      <c r="AT14" s="171" t="s">
        <v>6</v>
      </c>
      <c r="AU14" s="174">
        <v>110</v>
      </c>
      <c r="AW14" s="183" t="s">
        <v>27</v>
      </c>
      <c r="AX14" s="179" t="s">
        <v>6</v>
      </c>
      <c r="AY14" s="174">
        <v>119</v>
      </c>
      <c r="BA14" s="203" t="s">
        <v>27</v>
      </c>
      <c r="BB14" s="233" t="s">
        <v>5</v>
      </c>
      <c r="BC14" s="450">
        <v>126</v>
      </c>
      <c r="BE14" s="203" t="s">
        <v>27</v>
      </c>
      <c r="BF14" s="233" t="s">
        <v>5</v>
      </c>
      <c r="BG14" s="234">
        <v>131</v>
      </c>
    </row>
    <row r="15" spans="1:59" s="173" customFormat="1" ht="12.75" customHeight="1">
      <c r="A15" s="183" t="s">
        <v>30</v>
      </c>
      <c r="B15" s="179" t="s">
        <v>40</v>
      </c>
      <c r="C15" s="184">
        <v>8</v>
      </c>
      <c r="E15" s="170" t="s">
        <v>30</v>
      </c>
      <c r="F15" s="171" t="s">
        <v>23</v>
      </c>
      <c r="G15" s="174">
        <v>17</v>
      </c>
      <c r="I15" s="183" t="s">
        <v>30</v>
      </c>
      <c r="J15" s="179" t="s">
        <v>61</v>
      </c>
      <c r="K15" s="174">
        <v>31</v>
      </c>
      <c r="M15" s="170" t="s">
        <v>30</v>
      </c>
      <c r="N15" s="171" t="s">
        <v>23</v>
      </c>
      <c r="O15" s="174">
        <v>41</v>
      </c>
      <c r="Q15" s="170" t="s">
        <v>30</v>
      </c>
      <c r="R15" s="171" t="s">
        <v>61</v>
      </c>
      <c r="S15" s="174">
        <v>52</v>
      </c>
      <c r="U15" s="170" t="s">
        <v>30</v>
      </c>
      <c r="V15" s="171" t="s">
        <v>31</v>
      </c>
      <c r="W15" s="174">
        <v>59</v>
      </c>
      <c r="Y15" s="183" t="s">
        <v>30</v>
      </c>
      <c r="Z15" s="179" t="s">
        <v>25</v>
      </c>
      <c r="AA15" s="125">
        <v>66</v>
      </c>
      <c r="AC15" s="183" t="s">
        <v>30</v>
      </c>
      <c r="AD15" s="179" t="s">
        <v>116</v>
      </c>
      <c r="AE15" s="368">
        <v>76</v>
      </c>
      <c r="AG15" s="183" t="s">
        <v>30</v>
      </c>
      <c r="AH15" s="179" t="s">
        <v>116</v>
      </c>
      <c r="AI15" s="174">
        <v>83</v>
      </c>
      <c r="AK15" s="170" t="s">
        <v>30</v>
      </c>
      <c r="AL15" s="171" t="s">
        <v>115</v>
      </c>
      <c r="AM15" s="174">
        <v>90</v>
      </c>
      <c r="AO15" s="170" t="s">
        <v>30</v>
      </c>
      <c r="AP15" s="171" t="s">
        <v>116</v>
      </c>
      <c r="AQ15" s="174">
        <v>96</v>
      </c>
      <c r="AS15" s="203" t="s">
        <v>30</v>
      </c>
      <c r="AT15" s="233" t="s">
        <v>5</v>
      </c>
      <c r="AU15" s="234">
        <v>107</v>
      </c>
      <c r="AW15" s="191" t="s">
        <v>30</v>
      </c>
      <c r="AX15" s="179" t="s">
        <v>115</v>
      </c>
      <c r="AY15" s="174">
        <v>116</v>
      </c>
      <c r="BA15" s="170" t="s">
        <v>30</v>
      </c>
      <c r="BB15" s="171" t="s">
        <v>6</v>
      </c>
      <c r="BC15" s="172">
        <v>124</v>
      </c>
      <c r="BE15" s="170" t="s">
        <v>30</v>
      </c>
      <c r="BF15" s="171" t="s">
        <v>6</v>
      </c>
      <c r="BG15" s="174">
        <v>129</v>
      </c>
    </row>
    <row r="16" spans="1:59" s="173" customFormat="1" ht="12.75" customHeight="1">
      <c r="A16" s="183" t="s">
        <v>32</v>
      </c>
      <c r="B16" s="179" t="s">
        <v>315</v>
      </c>
      <c r="C16" s="184">
        <v>7</v>
      </c>
      <c r="E16" s="170" t="s">
        <v>32</v>
      </c>
      <c r="F16" s="171" t="s">
        <v>61</v>
      </c>
      <c r="G16" s="174">
        <v>16</v>
      </c>
      <c r="I16" s="185" t="s">
        <v>32</v>
      </c>
      <c r="J16" s="181" t="s">
        <v>5</v>
      </c>
      <c r="K16" s="234">
        <v>27</v>
      </c>
      <c r="M16" s="170" t="s">
        <v>32</v>
      </c>
      <c r="N16" s="171" t="s">
        <v>61</v>
      </c>
      <c r="O16" s="174">
        <v>37</v>
      </c>
      <c r="Q16" s="170" t="s">
        <v>32</v>
      </c>
      <c r="R16" s="171" t="s">
        <v>6</v>
      </c>
      <c r="S16" s="174">
        <v>51</v>
      </c>
      <c r="U16" s="170" t="s">
        <v>32</v>
      </c>
      <c r="V16" s="171" t="s">
        <v>61</v>
      </c>
      <c r="W16" s="174">
        <v>57</v>
      </c>
      <c r="Y16" s="183" t="s">
        <v>32</v>
      </c>
      <c r="Z16" s="179" t="s">
        <v>144</v>
      </c>
      <c r="AA16" s="125">
        <v>66</v>
      </c>
      <c r="AC16" s="191" t="s">
        <v>32</v>
      </c>
      <c r="AD16" s="179" t="s">
        <v>115</v>
      </c>
      <c r="AE16" s="370">
        <v>72</v>
      </c>
      <c r="AG16" s="86" t="s">
        <v>32</v>
      </c>
      <c r="AH16" s="179" t="s">
        <v>144</v>
      </c>
      <c r="AI16" s="174">
        <v>81</v>
      </c>
      <c r="AK16" s="170" t="s">
        <v>32</v>
      </c>
      <c r="AL16" s="171" t="s">
        <v>116</v>
      </c>
      <c r="AM16" s="174">
        <v>88</v>
      </c>
      <c r="AO16" s="170" t="s">
        <v>32</v>
      </c>
      <c r="AP16" s="171" t="s">
        <v>115</v>
      </c>
      <c r="AQ16" s="174">
        <v>95</v>
      </c>
      <c r="AS16" s="170" t="s">
        <v>32</v>
      </c>
      <c r="AT16" s="171" t="s">
        <v>144</v>
      </c>
      <c r="AU16" s="174">
        <v>104</v>
      </c>
      <c r="AW16" s="185" t="s">
        <v>32</v>
      </c>
      <c r="AX16" s="181" t="s">
        <v>5</v>
      </c>
      <c r="AY16" s="234">
        <v>115</v>
      </c>
      <c r="BA16" s="170" t="s">
        <v>32</v>
      </c>
      <c r="BB16" s="171" t="s">
        <v>115</v>
      </c>
      <c r="BC16" s="172">
        <v>121</v>
      </c>
      <c r="BE16" s="170" t="s">
        <v>32</v>
      </c>
      <c r="BF16" s="171" t="s">
        <v>25</v>
      </c>
      <c r="BG16" s="174">
        <v>128</v>
      </c>
    </row>
    <row r="17" spans="1:59" s="173" customFormat="1" ht="12.75" customHeight="1">
      <c r="A17" s="183" t="s">
        <v>34</v>
      </c>
      <c r="B17" s="179" t="s">
        <v>99</v>
      </c>
      <c r="C17" s="184">
        <v>6</v>
      </c>
      <c r="E17" s="170" t="s">
        <v>34</v>
      </c>
      <c r="F17" s="171" t="s">
        <v>115</v>
      </c>
      <c r="G17" s="174">
        <v>14</v>
      </c>
      <c r="I17" s="183" t="s">
        <v>34</v>
      </c>
      <c r="J17" s="179" t="s">
        <v>23</v>
      </c>
      <c r="K17" s="174">
        <v>25</v>
      </c>
      <c r="M17" s="170" t="s">
        <v>34</v>
      </c>
      <c r="N17" s="171" t="s">
        <v>315</v>
      </c>
      <c r="O17" s="174">
        <v>36</v>
      </c>
      <c r="Q17" s="170" t="s">
        <v>34</v>
      </c>
      <c r="R17" s="171" t="s">
        <v>23</v>
      </c>
      <c r="S17" s="174">
        <v>47</v>
      </c>
      <c r="U17" s="203" t="s">
        <v>34</v>
      </c>
      <c r="V17" s="233" t="s">
        <v>5</v>
      </c>
      <c r="W17" s="234">
        <v>56</v>
      </c>
      <c r="Y17" s="185" t="s">
        <v>34</v>
      </c>
      <c r="Z17" s="181" t="s">
        <v>5</v>
      </c>
      <c r="AA17" s="375">
        <v>66</v>
      </c>
      <c r="AC17" s="191" t="s">
        <v>34</v>
      </c>
      <c r="AD17" s="218" t="s">
        <v>25</v>
      </c>
      <c r="AE17" s="368">
        <v>71</v>
      </c>
      <c r="AG17" s="191" t="s">
        <v>34</v>
      </c>
      <c r="AH17" s="179" t="s">
        <v>115</v>
      </c>
      <c r="AI17" s="174">
        <v>80</v>
      </c>
      <c r="AK17" s="170" t="s">
        <v>34</v>
      </c>
      <c r="AL17" s="171" t="s">
        <v>144</v>
      </c>
      <c r="AM17" s="174">
        <v>87</v>
      </c>
      <c r="AO17" s="203" t="s">
        <v>34</v>
      </c>
      <c r="AP17" s="233" t="s">
        <v>5</v>
      </c>
      <c r="AQ17" s="234">
        <v>94</v>
      </c>
      <c r="AS17" s="170" t="s">
        <v>34</v>
      </c>
      <c r="AT17" s="171" t="s">
        <v>115</v>
      </c>
      <c r="AU17" s="174">
        <v>103</v>
      </c>
      <c r="AW17" s="86" t="s">
        <v>34</v>
      </c>
      <c r="AX17" s="179" t="s">
        <v>144</v>
      </c>
      <c r="AY17" s="174">
        <v>109</v>
      </c>
      <c r="BA17" s="170" t="s">
        <v>34</v>
      </c>
      <c r="BB17" s="171" t="s">
        <v>144</v>
      </c>
      <c r="BC17" s="172">
        <v>115</v>
      </c>
      <c r="BE17" s="170" t="s">
        <v>34</v>
      </c>
      <c r="BF17" s="171" t="s">
        <v>144</v>
      </c>
      <c r="BG17" s="174">
        <v>123</v>
      </c>
    </row>
    <row r="18" spans="1:59" s="173" customFormat="1" ht="12.75" customHeight="1">
      <c r="A18" s="183" t="s">
        <v>35</v>
      </c>
      <c r="B18" s="179" t="s">
        <v>115</v>
      </c>
      <c r="C18" s="184">
        <v>5</v>
      </c>
      <c r="E18" s="170" t="s">
        <v>35</v>
      </c>
      <c r="F18" s="171" t="s">
        <v>40</v>
      </c>
      <c r="G18" s="174">
        <v>13</v>
      </c>
      <c r="I18" s="183" t="s">
        <v>35</v>
      </c>
      <c r="J18" s="179" t="s">
        <v>44</v>
      </c>
      <c r="K18" s="174">
        <v>24</v>
      </c>
      <c r="M18" s="203" t="s">
        <v>35</v>
      </c>
      <c r="N18" s="233" t="s">
        <v>5</v>
      </c>
      <c r="O18" s="234">
        <v>35</v>
      </c>
      <c r="Q18" s="170" t="s">
        <v>35</v>
      </c>
      <c r="R18" s="171" t="s">
        <v>315</v>
      </c>
      <c r="S18" s="174">
        <v>41</v>
      </c>
      <c r="U18" s="170" t="s">
        <v>35</v>
      </c>
      <c r="V18" s="171" t="s">
        <v>25</v>
      </c>
      <c r="W18" s="174">
        <v>53</v>
      </c>
      <c r="Y18" s="183" t="s">
        <v>35</v>
      </c>
      <c r="Z18" s="179" t="s">
        <v>61</v>
      </c>
      <c r="AA18" s="125">
        <v>62</v>
      </c>
      <c r="AC18" s="191" t="s">
        <v>35</v>
      </c>
      <c r="AD18" s="179" t="s">
        <v>144</v>
      </c>
      <c r="AE18" s="368">
        <v>71</v>
      </c>
      <c r="AG18" s="86" t="s">
        <v>35</v>
      </c>
      <c r="AH18" s="179" t="s">
        <v>25</v>
      </c>
      <c r="AI18" s="174">
        <v>76</v>
      </c>
      <c r="AK18" s="203" t="s">
        <v>35</v>
      </c>
      <c r="AL18" s="233" t="s">
        <v>5</v>
      </c>
      <c r="AM18" s="234">
        <v>87</v>
      </c>
      <c r="AO18" s="170" t="s">
        <v>35</v>
      </c>
      <c r="AP18" s="171" t="s">
        <v>144</v>
      </c>
      <c r="AQ18" s="174">
        <v>92</v>
      </c>
      <c r="AS18" s="170" t="s">
        <v>35</v>
      </c>
      <c r="AT18" s="171" t="s">
        <v>116</v>
      </c>
      <c r="AU18" s="174">
        <v>103</v>
      </c>
      <c r="AW18" s="86" t="s">
        <v>35</v>
      </c>
      <c r="AX18" s="179" t="s">
        <v>116</v>
      </c>
      <c r="AY18" s="174">
        <v>108</v>
      </c>
      <c r="BA18" s="170" t="s">
        <v>35</v>
      </c>
      <c r="BB18" s="171" t="s">
        <v>315</v>
      </c>
      <c r="BC18" s="172">
        <v>114</v>
      </c>
      <c r="BE18" s="170" t="s">
        <v>35</v>
      </c>
      <c r="BF18" s="171" t="s">
        <v>115</v>
      </c>
      <c r="BG18" s="174">
        <v>121</v>
      </c>
    </row>
    <row r="19" spans="1:59" s="173" customFormat="1" ht="12.75" customHeight="1">
      <c r="A19" s="183" t="s">
        <v>35</v>
      </c>
      <c r="B19" s="179" t="s">
        <v>135</v>
      </c>
      <c r="C19" s="184">
        <v>5</v>
      </c>
      <c r="E19" s="170" t="s">
        <v>35</v>
      </c>
      <c r="F19" s="171" t="s">
        <v>6</v>
      </c>
      <c r="G19" s="174">
        <v>13</v>
      </c>
      <c r="I19" s="183" t="s">
        <v>42</v>
      </c>
      <c r="J19" s="179" t="s">
        <v>315</v>
      </c>
      <c r="K19" s="174">
        <v>23</v>
      </c>
      <c r="M19" s="170" t="s">
        <v>42</v>
      </c>
      <c r="N19" s="171" t="s">
        <v>115</v>
      </c>
      <c r="O19" s="174">
        <v>33</v>
      </c>
      <c r="Q19" s="203" t="s">
        <v>42</v>
      </c>
      <c r="R19" s="233" t="s">
        <v>5</v>
      </c>
      <c r="S19" s="234">
        <v>40</v>
      </c>
      <c r="U19" s="170" t="s">
        <v>42</v>
      </c>
      <c r="V19" s="171" t="s">
        <v>23</v>
      </c>
      <c r="W19" s="174">
        <v>52</v>
      </c>
      <c r="Y19" s="183" t="s">
        <v>42</v>
      </c>
      <c r="Z19" s="179" t="s">
        <v>23</v>
      </c>
      <c r="AA19" s="125">
        <v>57</v>
      </c>
      <c r="AC19" s="185" t="s">
        <v>42</v>
      </c>
      <c r="AD19" s="371" t="s">
        <v>5</v>
      </c>
      <c r="AE19" s="372">
        <v>71</v>
      </c>
      <c r="AG19" s="185" t="s">
        <v>42</v>
      </c>
      <c r="AH19" s="181" t="s">
        <v>5</v>
      </c>
      <c r="AI19" s="234">
        <v>76</v>
      </c>
      <c r="AK19" s="170" t="s">
        <v>42</v>
      </c>
      <c r="AL19" s="171" t="s">
        <v>25</v>
      </c>
      <c r="AM19" s="174">
        <v>81</v>
      </c>
      <c r="AO19" s="170" t="s">
        <v>42</v>
      </c>
      <c r="AP19" s="171" t="s">
        <v>25</v>
      </c>
      <c r="AQ19" s="174">
        <v>81</v>
      </c>
      <c r="AS19" s="170" t="s">
        <v>42</v>
      </c>
      <c r="AT19" s="171" t="s">
        <v>315</v>
      </c>
      <c r="AU19" s="174">
        <v>99</v>
      </c>
      <c r="AW19" s="86" t="s">
        <v>42</v>
      </c>
      <c r="AX19" s="179" t="s">
        <v>315</v>
      </c>
      <c r="AY19" s="174">
        <v>104</v>
      </c>
      <c r="BA19" s="170" t="s">
        <v>42</v>
      </c>
      <c r="BB19" s="171" t="s">
        <v>116</v>
      </c>
      <c r="BC19" s="172">
        <v>113</v>
      </c>
      <c r="BE19" s="170" t="s">
        <v>42</v>
      </c>
      <c r="BF19" s="171" t="s">
        <v>145</v>
      </c>
      <c r="BG19" s="174">
        <v>120</v>
      </c>
    </row>
    <row r="20" spans="1:59" s="173" customFormat="1" ht="12.75" customHeight="1">
      <c r="A20" s="183" t="s">
        <v>35</v>
      </c>
      <c r="B20" s="179" t="s">
        <v>6</v>
      </c>
      <c r="C20" s="184">
        <v>5</v>
      </c>
      <c r="E20" s="170" t="s">
        <v>43</v>
      </c>
      <c r="F20" s="171" t="s">
        <v>315</v>
      </c>
      <c r="G20" s="174">
        <v>12</v>
      </c>
      <c r="I20" s="183" t="s">
        <v>43</v>
      </c>
      <c r="J20" s="179" t="s">
        <v>6</v>
      </c>
      <c r="K20" s="174">
        <v>20</v>
      </c>
      <c r="M20" s="170" t="s">
        <v>43</v>
      </c>
      <c r="N20" s="171" t="s">
        <v>25</v>
      </c>
      <c r="O20" s="174">
        <v>30</v>
      </c>
      <c r="Q20" s="170" t="s">
        <v>43</v>
      </c>
      <c r="R20" s="171" t="s">
        <v>115</v>
      </c>
      <c r="S20" s="174">
        <v>38</v>
      </c>
      <c r="U20" s="170" t="s">
        <v>43</v>
      </c>
      <c r="V20" s="171" t="s">
        <v>315</v>
      </c>
      <c r="W20" s="174">
        <v>46</v>
      </c>
      <c r="Y20" s="183" t="s">
        <v>43</v>
      </c>
      <c r="Z20" s="179" t="s">
        <v>115</v>
      </c>
      <c r="AA20" s="125">
        <v>52</v>
      </c>
      <c r="AC20" s="183" t="s">
        <v>43</v>
      </c>
      <c r="AD20" s="179" t="s">
        <v>23</v>
      </c>
      <c r="AE20" s="368">
        <v>66</v>
      </c>
      <c r="AG20" s="183" t="s">
        <v>43</v>
      </c>
      <c r="AH20" s="179" t="s">
        <v>23</v>
      </c>
      <c r="AI20" s="174">
        <v>71</v>
      </c>
      <c r="AK20" s="170" t="s">
        <v>43</v>
      </c>
      <c r="AL20" s="171" t="s">
        <v>23</v>
      </c>
      <c r="AM20" s="174">
        <v>76</v>
      </c>
      <c r="AO20" s="170" t="s">
        <v>43</v>
      </c>
      <c r="AP20" s="171" t="s">
        <v>23</v>
      </c>
      <c r="AQ20" s="174">
        <v>81</v>
      </c>
      <c r="AS20" s="170" t="s">
        <v>43</v>
      </c>
      <c r="AT20" s="171" t="s">
        <v>25</v>
      </c>
      <c r="AU20" s="174">
        <v>86</v>
      </c>
      <c r="AW20" s="183" t="s">
        <v>43</v>
      </c>
      <c r="AX20" s="179" t="s">
        <v>25</v>
      </c>
      <c r="AY20" s="174">
        <v>101</v>
      </c>
      <c r="BA20" s="170" t="s">
        <v>43</v>
      </c>
      <c r="BB20" s="171" t="s">
        <v>25</v>
      </c>
      <c r="BC20" s="172">
        <v>110</v>
      </c>
      <c r="BE20" s="170" t="s">
        <v>43</v>
      </c>
      <c r="BF20" s="171" t="s">
        <v>116</v>
      </c>
      <c r="BG20" s="174">
        <v>118</v>
      </c>
    </row>
    <row r="21" spans="1:59" s="173" customFormat="1" ht="12.75" customHeight="1">
      <c r="A21" s="185" t="s">
        <v>35</v>
      </c>
      <c r="B21" s="181" t="s">
        <v>5</v>
      </c>
      <c r="C21" s="186">
        <v>5</v>
      </c>
      <c r="E21" s="170" t="s">
        <v>43</v>
      </c>
      <c r="F21" s="171" t="s">
        <v>44</v>
      </c>
      <c r="G21" s="174">
        <v>12</v>
      </c>
      <c r="I21" s="86" t="s">
        <v>51</v>
      </c>
      <c r="J21" s="179" t="s">
        <v>115</v>
      </c>
      <c r="K21" s="174">
        <v>19</v>
      </c>
      <c r="M21" s="170" t="s">
        <v>51</v>
      </c>
      <c r="N21" s="171" t="s">
        <v>44</v>
      </c>
      <c r="O21" s="174">
        <v>29</v>
      </c>
      <c r="Q21" s="170" t="s">
        <v>51</v>
      </c>
      <c r="R21" s="171" t="s">
        <v>44</v>
      </c>
      <c r="S21" s="174">
        <v>36</v>
      </c>
      <c r="U21" s="170" t="s">
        <v>51</v>
      </c>
      <c r="V21" s="171" t="s">
        <v>115</v>
      </c>
      <c r="W21" s="174">
        <v>43</v>
      </c>
      <c r="Y21" s="183" t="s">
        <v>51</v>
      </c>
      <c r="Z21" s="179" t="s">
        <v>315</v>
      </c>
      <c r="AA21" s="125">
        <v>51</v>
      </c>
      <c r="AC21" s="191" t="s">
        <v>51</v>
      </c>
      <c r="AD21" s="179" t="s">
        <v>315</v>
      </c>
      <c r="AE21" s="368">
        <v>56</v>
      </c>
      <c r="AG21" s="86" t="s">
        <v>51</v>
      </c>
      <c r="AH21" s="179" t="s">
        <v>315</v>
      </c>
      <c r="AI21" s="174">
        <v>67</v>
      </c>
      <c r="AK21" s="170" t="s">
        <v>51</v>
      </c>
      <c r="AL21" s="171" t="s">
        <v>315</v>
      </c>
      <c r="AM21" s="174">
        <v>76</v>
      </c>
      <c r="AO21" s="170" t="s">
        <v>51</v>
      </c>
      <c r="AP21" s="171" t="s">
        <v>315</v>
      </c>
      <c r="AQ21" s="174">
        <v>81</v>
      </c>
      <c r="AS21" s="170" t="s">
        <v>51</v>
      </c>
      <c r="AT21" s="171" t="s">
        <v>23</v>
      </c>
      <c r="AU21" s="174">
        <v>86</v>
      </c>
      <c r="AW21" s="86" t="s">
        <v>51</v>
      </c>
      <c r="AX21" s="179" t="s">
        <v>135</v>
      </c>
      <c r="AY21" s="174">
        <v>97</v>
      </c>
      <c r="BA21" s="170" t="s">
        <v>51</v>
      </c>
      <c r="BB21" s="171" t="s">
        <v>135</v>
      </c>
      <c r="BC21" s="172">
        <v>102</v>
      </c>
      <c r="BE21" s="170" t="s">
        <v>51</v>
      </c>
      <c r="BF21" s="171" t="s">
        <v>135</v>
      </c>
      <c r="BG21" s="174">
        <v>116</v>
      </c>
    </row>
    <row r="22" spans="1:59" s="173" customFormat="1" ht="12.75" customHeight="1">
      <c r="A22" s="183" t="s">
        <v>35</v>
      </c>
      <c r="B22" s="179" t="s">
        <v>25</v>
      </c>
      <c r="C22" s="184">
        <v>5</v>
      </c>
      <c r="E22" s="203" t="s">
        <v>50</v>
      </c>
      <c r="F22" s="233" t="s">
        <v>5</v>
      </c>
      <c r="G22" s="234">
        <v>11</v>
      </c>
      <c r="I22" s="86" t="s">
        <v>50</v>
      </c>
      <c r="J22" s="179" t="s">
        <v>40</v>
      </c>
      <c r="K22" s="174">
        <v>18</v>
      </c>
      <c r="M22" s="170" t="s">
        <v>50</v>
      </c>
      <c r="N22" s="171" t="s">
        <v>6</v>
      </c>
      <c r="O22" s="174">
        <v>29</v>
      </c>
      <c r="Q22" s="170" t="s">
        <v>50</v>
      </c>
      <c r="R22" s="171" t="s">
        <v>25</v>
      </c>
      <c r="S22" s="174">
        <v>35</v>
      </c>
      <c r="U22" s="170" t="s">
        <v>50</v>
      </c>
      <c r="V22" s="171" t="s">
        <v>44</v>
      </c>
      <c r="W22" s="174">
        <v>42</v>
      </c>
      <c r="Y22" s="183" t="s">
        <v>50</v>
      </c>
      <c r="Z22" s="179" t="s">
        <v>44</v>
      </c>
      <c r="AA22" s="125">
        <v>47</v>
      </c>
      <c r="AC22" s="191" t="s">
        <v>50</v>
      </c>
      <c r="AD22" s="179" t="s">
        <v>135</v>
      </c>
      <c r="AE22" s="368">
        <v>54</v>
      </c>
      <c r="AG22" s="86" t="s">
        <v>50</v>
      </c>
      <c r="AH22" s="179" t="s">
        <v>44</v>
      </c>
      <c r="AI22" s="174">
        <v>66</v>
      </c>
      <c r="AK22" s="170" t="s">
        <v>50</v>
      </c>
      <c r="AL22" s="171" t="s">
        <v>44</v>
      </c>
      <c r="AM22" s="174">
        <v>71</v>
      </c>
      <c r="AO22" s="170" t="s">
        <v>50</v>
      </c>
      <c r="AP22" s="171" t="s">
        <v>40</v>
      </c>
      <c r="AQ22" s="174">
        <v>78</v>
      </c>
      <c r="AS22" s="170" t="s">
        <v>50</v>
      </c>
      <c r="AT22" s="171" t="s">
        <v>44</v>
      </c>
      <c r="AU22" s="174">
        <v>85</v>
      </c>
      <c r="AW22" s="86" t="s">
        <v>50</v>
      </c>
      <c r="AX22" s="179" t="s">
        <v>23</v>
      </c>
      <c r="AY22" s="174">
        <v>92</v>
      </c>
      <c r="BA22" s="170" t="s">
        <v>50</v>
      </c>
      <c r="BB22" s="171" t="s">
        <v>23</v>
      </c>
      <c r="BC22" s="172">
        <v>99</v>
      </c>
      <c r="BE22" s="170" t="s">
        <v>50</v>
      </c>
      <c r="BF22" s="171" t="s">
        <v>23</v>
      </c>
      <c r="BG22" s="174">
        <v>104</v>
      </c>
    </row>
    <row r="23" spans="1:59" s="173" customFormat="1" ht="12.75" customHeight="1">
      <c r="A23" s="183" t="s">
        <v>35</v>
      </c>
      <c r="B23" s="179" t="s">
        <v>44</v>
      </c>
      <c r="C23" s="184">
        <v>5</v>
      </c>
      <c r="E23" s="170" t="s">
        <v>38</v>
      </c>
      <c r="F23" s="171" t="s">
        <v>135</v>
      </c>
      <c r="G23" s="174">
        <v>10</v>
      </c>
      <c r="I23" s="183" t="s">
        <v>38</v>
      </c>
      <c r="J23" s="179" t="s">
        <v>107</v>
      </c>
      <c r="K23" s="174">
        <v>16</v>
      </c>
      <c r="M23" s="170" t="s">
        <v>38</v>
      </c>
      <c r="N23" s="171" t="s">
        <v>40</v>
      </c>
      <c r="O23" s="174">
        <v>23</v>
      </c>
      <c r="Q23" s="170" t="s">
        <v>38</v>
      </c>
      <c r="R23" s="171" t="s">
        <v>135</v>
      </c>
      <c r="S23" s="174">
        <v>30</v>
      </c>
      <c r="U23" s="170" t="s">
        <v>38</v>
      </c>
      <c r="V23" s="171" t="s">
        <v>135</v>
      </c>
      <c r="W23" s="174">
        <v>40</v>
      </c>
      <c r="Y23" s="183" t="s">
        <v>38</v>
      </c>
      <c r="Z23" s="179" t="s">
        <v>135</v>
      </c>
      <c r="AA23" s="125">
        <v>47</v>
      </c>
      <c r="AC23" s="191" t="s">
        <v>38</v>
      </c>
      <c r="AD23" s="179" t="s">
        <v>40</v>
      </c>
      <c r="AE23" s="368">
        <v>53</v>
      </c>
      <c r="AG23" s="86" t="s">
        <v>38</v>
      </c>
      <c r="AH23" s="179" t="s">
        <v>135</v>
      </c>
      <c r="AI23" s="174">
        <v>59</v>
      </c>
      <c r="AK23" s="170" t="s">
        <v>38</v>
      </c>
      <c r="AL23" s="171" t="s">
        <v>135</v>
      </c>
      <c r="AM23" s="174">
        <v>67</v>
      </c>
      <c r="AO23" s="170" t="s">
        <v>38</v>
      </c>
      <c r="AP23" s="171" t="s">
        <v>44</v>
      </c>
      <c r="AQ23" s="174">
        <v>76</v>
      </c>
      <c r="AS23" s="170" t="s">
        <v>38</v>
      </c>
      <c r="AT23" s="171" t="s">
        <v>40</v>
      </c>
      <c r="AU23" s="174">
        <v>83</v>
      </c>
      <c r="AW23" s="86" t="s">
        <v>38</v>
      </c>
      <c r="AX23" s="179" t="s">
        <v>44</v>
      </c>
      <c r="AY23" s="174">
        <v>90</v>
      </c>
      <c r="BA23" s="170" t="s">
        <v>38</v>
      </c>
      <c r="BB23" s="171" t="s">
        <v>44</v>
      </c>
      <c r="BC23" s="172">
        <v>98</v>
      </c>
      <c r="BE23" s="170" t="s">
        <v>38</v>
      </c>
      <c r="BF23" s="171" t="s">
        <v>44</v>
      </c>
      <c r="BG23" s="174">
        <v>103</v>
      </c>
    </row>
    <row r="24" spans="1:59" s="173" customFormat="1" ht="12.75" customHeight="1">
      <c r="A24" s="183" t="s">
        <v>35</v>
      </c>
      <c r="B24" s="179" t="s">
        <v>107</v>
      </c>
      <c r="C24" s="184">
        <v>5</v>
      </c>
      <c r="E24" s="170" t="s">
        <v>38</v>
      </c>
      <c r="F24" s="171" t="s">
        <v>25</v>
      </c>
      <c r="G24" s="174">
        <v>10</v>
      </c>
      <c r="I24" s="183" t="s">
        <v>47</v>
      </c>
      <c r="J24" s="179" t="s">
        <v>135</v>
      </c>
      <c r="K24" s="174">
        <v>15</v>
      </c>
      <c r="M24" s="170" t="s">
        <v>47</v>
      </c>
      <c r="N24" s="171" t="s">
        <v>107</v>
      </c>
      <c r="O24" s="174">
        <v>21</v>
      </c>
      <c r="Q24" s="170" t="s">
        <v>47</v>
      </c>
      <c r="R24" s="171" t="s">
        <v>107</v>
      </c>
      <c r="S24" s="174">
        <v>30</v>
      </c>
      <c r="U24" s="170" t="s">
        <v>47</v>
      </c>
      <c r="V24" s="171" t="s">
        <v>40</v>
      </c>
      <c r="W24" s="174">
        <v>37</v>
      </c>
      <c r="Y24" s="183" t="s">
        <v>47</v>
      </c>
      <c r="Z24" s="179" t="s">
        <v>40</v>
      </c>
      <c r="AA24" s="125">
        <v>43</v>
      </c>
      <c r="AC24" s="191" t="s">
        <v>47</v>
      </c>
      <c r="AD24" s="179" t="s">
        <v>44</v>
      </c>
      <c r="AE24" s="368">
        <v>52</v>
      </c>
      <c r="AG24" s="86" t="s">
        <v>47</v>
      </c>
      <c r="AH24" s="179" t="s">
        <v>40</v>
      </c>
      <c r="AI24" s="174">
        <v>58</v>
      </c>
      <c r="AK24" s="170" t="s">
        <v>47</v>
      </c>
      <c r="AL24" s="171" t="s">
        <v>40</v>
      </c>
      <c r="AM24" s="174">
        <v>63</v>
      </c>
      <c r="AO24" s="170" t="s">
        <v>47</v>
      </c>
      <c r="AP24" s="171" t="s">
        <v>135</v>
      </c>
      <c r="AQ24" s="174">
        <v>72</v>
      </c>
      <c r="AS24" s="170" t="s">
        <v>47</v>
      </c>
      <c r="AT24" s="171" t="s">
        <v>135</v>
      </c>
      <c r="AU24" s="174">
        <v>83</v>
      </c>
      <c r="AW24" s="86" t="s">
        <v>47</v>
      </c>
      <c r="AX24" s="179" t="s">
        <v>40</v>
      </c>
      <c r="AY24" s="174">
        <v>88</v>
      </c>
      <c r="BA24" s="170" t="s">
        <v>47</v>
      </c>
      <c r="BB24" s="171" t="s">
        <v>40</v>
      </c>
      <c r="BC24" s="172">
        <v>93</v>
      </c>
      <c r="BE24" s="170" t="s">
        <v>47</v>
      </c>
      <c r="BF24" s="171" t="s">
        <v>40</v>
      </c>
      <c r="BG24" s="174">
        <v>98</v>
      </c>
    </row>
    <row r="25" spans="1:59" s="173" customFormat="1" ht="12.75" customHeight="1">
      <c r="A25" s="183" t="s">
        <v>35</v>
      </c>
      <c r="B25" s="179" t="s">
        <v>100</v>
      </c>
      <c r="C25" s="184">
        <v>5</v>
      </c>
      <c r="E25" s="170" t="s">
        <v>38</v>
      </c>
      <c r="F25" s="171" t="s">
        <v>107</v>
      </c>
      <c r="G25" s="174">
        <v>10</v>
      </c>
      <c r="I25" s="183" t="s">
        <v>47</v>
      </c>
      <c r="J25" s="179" t="s">
        <v>25</v>
      </c>
      <c r="K25" s="174">
        <v>15</v>
      </c>
      <c r="M25" s="170" t="s">
        <v>52</v>
      </c>
      <c r="N25" s="171" t="s">
        <v>135</v>
      </c>
      <c r="O25" s="174">
        <v>20</v>
      </c>
      <c r="Q25" s="170" t="s">
        <v>52</v>
      </c>
      <c r="R25" s="171" t="s">
        <v>40</v>
      </c>
      <c r="S25" s="174">
        <v>28</v>
      </c>
      <c r="U25" s="170" t="s">
        <v>52</v>
      </c>
      <c r="V25" s="171" t="s">
        <v>107</v>
      </c>
      <c r="W25" s="174">
        <v>35</v>
      </c>
      <c r="Y25" s="183" t="s">
        <v>52</v>
      </c>
      <c r="Z25" s="179" t="s">
        <v>107</v>
      </c>
      <c r="AA25" s="125">
        <v>40</v>
      </c>
      <c r="AC25" s="183" t="s">
        <v>52</v>
      </c>
      <c r="AD25" s="179" t="s">
        <v>107</v>
      </c>
      <c r="AE25" s="368">
        <v>45</v>
      </c>
      <c r="AG25" s="183" t="s">
        <v>52</v>
      </c>
      <c r="AH25" s="179" t="s">
        <v>107</v>
      </c>
      <c r="AI25" s="174">
        <v>50</v>
      </c>
      <c r="AK25" s="170" t="s">
        <v>52</v>
      </c>
      <c r="AL25" s="171" t="s">
        <v>107</v>
      </c>
      <c r="AM25" s="174">
        <v>55</v>
      </c>
      <c r="AO25" s="170" t="s">
        <v>52</v>
      </c>
      <c r="AP25" s="171" t="s">
        <v>107</v>
      </c>
      <c r="AQ25" s="174">
        <v>66</v>
      </c>
      <c r="AS25" s="170" t="s">
        <v>52</v>
      </c>
      <c r="AT25" s="171" t="s">
        <v>107</v>
      </c>
      <c r="AU25" s="174">
        <v>71</v>
      </c>
      <c r="AW25" s="183" t="s">
        <v>52</v>
      </c>
      <c r="AX25" s="179" t="s">
        <v>107</v>
      </c>
      <c r="AY25" s="174">
        <v>76</v>
      </c>
      <c r="BA25" s="170" t="s">
        <v>52</v>
      </c>
      <c r="BB25" s="171" t="s">
        <v>107</v>
      </c>
      <c r="BC25" s="172">
        <v>81</v>
      </c>
      <c r="BE25" s="170" t="s">
        <v>52</v>
      </c>
      <c r="BF25" s="171" t="s">
        <v>107</v>
      </c>
      <c r="BG25" s="174">
        <v>88</v>
      </c>
    </row>
    <row r="26" spans="1:59" s="173" customFormat="1" ht="12.75" customHeight="1" thickBot="1">
      <c r="A26" s="187" t="s">
        <v>35</v>
      </c>
      <c r="B26" s="188" t="s">
        <v>31</v>
      </c>
      <c r="C26" s="190">
        <v>5</v>
      </c>
      <c r="E26" s="187" t="s">
        <v>38</v>
      </c>
      <c r="F26" s="188" t="s">
        <v>100</v>
      </c>
      <c r="G26" s="190">
        <v>10</v>
      </c>
      <c r="I26" s="187" t="s">
        <v>47</v>
      </c>
      <c r="J26" s="188" t="s">
        <v>100</v>
      </c>
      <c r="K26" s="190">
        <v>15</v>
      </c>
      <c r="M26" s="187" t="s">
        <v>57</v>
      </c>
      <c r="N26" s="188" t="s">
        <v>100</v>
      </c>
      <c r="O26" s="190">
        <v>15</v>
      </c>
      <c r="Q26" s="187" t="s">
        <v>57</v>
      </c>
      <c r="R26" s="188" t="s">
        <v>100</v>
      </c>
      <c r="S26" s="190">
        <v>20</v>
      </c>
      <c r="U26" s="187" t="s">
        <v>57</v>
      </c>
      <c r="V26" s="188" t="s">
        <v>100</v>
      </c>
      <c r="W26" s="190">
        <v>25</v>
      </c>
      <c r="Y26" s="187" t="s">
        <v>57</v>
      </c>
      <c r="Z26" s="188" t="s">
        <v>100</v>
      </c>
      <c r="AA26" s="126">
        <v>30</v>
      </c>
      <c r="AC26" s="187" t="s">
        <v>57</v>
      </c>
      <c r="AD26" s="188" t="s">
        <v>100</v>
      </c>
      <c r="AE26" s="190">
        <v>38</v>
      </c>
      <c r="AG26" s="187" t="s">
        <v>57</v>
      </c>
      <c r="AH26" s="188" t="s">
        <v>100</v>
      </c>
      <c r="AI26" s="190">
        <v>43</v>
      </c>
      <c r="AK26" s="187" t="s">
        <v>57</v>
      </c>
      <c r="AL26" s="188" t="s">
        <v>100</v>
      </c>
      <c r="AM26" s="190">
        <v>48</v>
      </c>
      <c r="AO26" s="187" t="s">
        <v>57</v>
      </c>
      <c r="AP26" s="188" t="s">
        <v>100</v>
      </c>
      <c r="AQ26" s="190">
        <v>48</v>
      </c>
      <c r="AS26" s="187" t="s">
        <v>57</v>
      </c>
      <c r="AT26" s="188" t="s">
        <v>100</v>
      </c>
      <c r="AU26" s="190">
        <v>53</v>
      </c>
      <c r="AW26" s="187" t="s">
        <v>57</v>
      </c>
      <c r="AX26" s="188" t="s">
        <v>100</v>
      </c>
      <c r="AY26" s="190">
        <v>63</v>
      </c>
      <c r="BA26" s="187" t="s">
        <v>57</v>
      </c>
      <c r="BB26" s="188" t="s">
        <v>100</v>
      </c>
      <c r="BC26" s="190">
        <v>68</v>
      </c>
      <c r="BE26" s="187" t="s">
        <v>57</v>
      </c>
      <c r="BF26" s="188" t="s">
        <v>100</v>
      </c>
      <c r="BG26" s="190">
        <v>73</v>
      </c>
    </row>
    <row r="27" ht="13.5" thickBot="1">
      <c r="BI27" s="76"/>
    </row>
    <row r="28" spans="1:61" ht="16.5" thickBot="1">
      <c r="A28" s="52" t="s">
        <v>49</v>
      </c>
      <c r="B28" s="10"/>
      <c r="C28" s="11"/>
      <c r="E28" s="9" t="s">
        <v>67</v>
      </c>
      <c r="F28" s="10"/>
      <c r="G28" s="11"/>
      <c r="I28" s="9" t="s">
        <v>70</v>
      </c>
      <c r="J28" s="10"/>
      <c r="K28" s="11"/>
      <c r="M28" s="9" t="s">
        <v>72</v>
      </c>
      <c r="N28" s="10"/>
      <c r="O28" s="11"/>
      <c r="Q28" s="9" t="s">
        <v>74</v>
      </c>
      <c r="R28" s="10"/>
      <c r="S28" s="11"/>
      <c r="U28" s="9" t="s">
        <v>76</v>
      </c>
      <c r="V28" s="10"/>
      <c r="W28" s="11"/>
      <c r="Y28" s="9" t="s">
        <v>79</v>
      </c>
      <c r="Z28" s="10"/>
      <c r="AA28" s="11"/>
      <c r="AC28" s="9" t="s">
        <v>80</v>
      </c>
      <c r="AD28" s="10"/>
      <c r="AE28" s="11"/>
      <c r="AG28" s="9" t="s">
        <v>82</v>
      </c>
      <c r="AH28" s="10"/>
      <c r="AI28" s="11"/>
      <c r="AK28" s="9" t="s">
        <v>84</v>
      </c>
      <c r="AL28" s="10"/>
      <c r="AM28" s="11"/>
      <c r="AO28" s="9" t="s">
        <v>85</v>
      </c>
      <c r="AP28" s="10"/>
      <c r="AQ28" s="11"/>
      <c r="AS28" s="9" t="s">
        <v>88</v>
      </c>
      <c r="AT28" s="10"/>
      <c r="AU28" s="11"/>
      <c r="AW28" s="9" t="s">
        <v>89</v>
      </c>
      <c r="AX28" s="10"/>
      <c r="AY28" s="11"/>
      <c r="BA28" s="9" t="s">
        <v>92</v>
      </c>
      <c r="BB28" s="10"/>
      <c r="BC28" s="11"/>
      <c r="BE28" s="9" t="s">
        <v>94</v>
      </c>
      <c r="BF28" s="10"/>
      <c r="BG28" s="11"/>
      <c r="BI28" s="76"/>
    </row>
    <row r="29" spans="1:61" ht="12.75">
      <c r="A29" s="12"/>
      <c r="B29" s="30"/>
      <c r="C29" s="31" t="s">
        <v>41</v>
      </c>
      <c r="E29" s="12"/>
      <c r="F29" s="30"/>
      <c r="G29" s="31" t="s">
        <v>41</v>
      </c>
      <c r="I29" s="266"/>
      <c r="J29" s="33"/>
      <c r="K29" s="31" t="s">
        <v>41</v>
      </c>
      <c r="M29" s="8"/>
      <c r="N29" s="30"/>
      <c r="O29" s="31" t="s">
        <v>41</v>
      </c>
      <c r="Q29" s="32"/>
      <c r="R29" s="33"/>
      <c r="S29" s="34" t="s">
        <v>41</v>
      </c>
      <c r="U29" s="32"/>
      <c r="V29" s="33"/>
      <c r="W29" s="34" t="s">
        <v>41</v>
      </c>
      <c r="Y29" s="32"/>
      <c r="Z29" s="33"/>
      <c r="AA29" s="31" t="s">
        <v>41</v>
      </c>
      <c r="AC29" s="32"/>
      <c r="AD29" s="33"/>
      <c r="AE29" s="31" t="s">
        <v>41</v>
      </c>
      <c r="AG29" s="32"/>
      <c r="AH29" s="33"/>
      <c r="AI29" s="31" t="s">
        <v>41</v>
      </c>
      <c r="AK29" s="8"/>
      <c r="AL29" s="30"/>
      <c r="AM29" s="31" t="s">
        <v>41</v>
      </c>
      <c r="AO29" s="32"/>
      <c r="AP29" s="33"/>
      <c r="AQ29" s="34" t="s">
        <v>41</v>
      </c>
      <c r="AS29" s="32"/>
      <c r="AT29" s="33"/>
      <c r="AU29" s="31" t="s">
        <v>41</v>
      </c>
      <c r="AW29" s="32"/>
      <c r="AX29" s="33"/>
      <c r="AY29" s="31" t="s">
        <v>41</v>
      </c>
      <c r="BA29" s="8"/>
      <c r="BB29" s="30"/>
      <c r="BC29" s="31" t="s">
        <v>41</v>
      </c>
      <c r="BE29" s="8"/>
      <c r="BF29" s="30"/>
      <c r="BG29" s="31" t="s">
        <v>41</v>
      </c>
      <c r="BI29" s="76"/>
    </row>
    <row r="30" spans="1:61" s="43" customFormat="1" ht="12.75" customHeight="1">
      <c r="A30" s="185" t="s">
        <v>4</v>
      </c>
      <c r="B30" s="181" t="s">
        <v>5</v>
      </c>
      <c r="C30" s="213">
        <v>15</v>
      </c>
      <c r="E30" s="185" t="s">
        <v>4</v>
      </c>
      <c r="F30" s="235" t="s">
        <v>5</v>
      </c>
      <c r="G30" s="211">
        <v>27</v>
      </c>
      <c r="I30" s="265" t="s">
        <v>4</v>
      </c>
      <c r="J30" s="193" t="s">
        <v>29</v>
      </c>
      <c r="K30" s="140">
        <v>35</v>
      </c>
      <c r="M30" s="85" t="s">
        <v>4</v>
      </c>
      <c r="N30" s="142" t="s">
        <v>29</v>
      </c>
      <c r="O30" s="88">
        <v>50</v>
      </c>
      <c r="Q30" s="92" t="s">
        <v>4</v>
      </c>
      <c r="R30" s="154" t="s">
        <v>29</v>
      </c>
      <c r="S30" s="88">
        <v>62</v>
      </c>
      <c r="U30" s="92" t="s">
        <v>4</v>
      </c>
      <c r="V30" s="154" t="s">
        <v>29</v>
      </c>
      <c r="W30" s="88">
        <v>74</v>
      </c>
      <c r="Y30" s="376" t="s">
        <v>4</v>
      </c>
      <c r="Z30" s="179" t="s">
        <v>29</v>
      </c>
      <c r="AA30" s="145">
        <v>89</v>
      </c>
      <c r="AC30" s="191" t="s">
        <v>4</v>
      </c>
      <c r="AD30" s="179" t="s">
        <v>29</v>
      </c>
      <c r="AE30" s="373">
        <v>95</v>
      </c>
      <c r="AG30" s="92" t="s">
        <v>4</v>
      </c>
      <c r="AH30" s="154" t="s">
        <v>29</v>
      </c>
      <c r="AI30" s="88">
        <v>101</v>
      </c>
      <c r="AK30" s="85" t="s">
        <v>4</v>
      </c>
      <c r="AL30" s="142" t="s">
        <v>29</v>
      </c>
      <c r="AM30" s="88">
        <v>116</v>
      </c>
      <c r="AO30" s="92" t="s">
        <v>4</v>
      </c>
      <c r="AP30" s="154" t="s">
        <v>29</v>
      </c>
      <c r="AQ30" s="88">
        <v>126</v>
      </c>
      <c r="AS30" s="92" t="s">
        <v>4</v>
      </c>
      <c r="AT30" s="154" t="s">
        <v>29</v>
      </c>
      <c r="AU30" s="88">
        <v>141</v>
      </c>
      <c r="AW30" s="265" t="s">
        <v>4</v>
      </c>
      <c r="AX30" s="193" t="s">
        <v>29</v>
      </c>
      <c r="AY30" s="88">
        <v>146</v>
      </c>
      <c r="BA30" s="85" t="s">
        <v>4</v>
      </c>
      <c r="BB30" s="142" t="s">
        <v>29</v>
      </c>
      <c r="BC30" s="88">
        <v>153</v>
      </c>
      <c r="BE30" s="85" t="s">
        <v>4</v>
      </c>
      <c r="BF30" s="142" t="s">
        <v>29</v>
      </c>
      <c r="BG30" s="88">
        <v>168</v>
      </c>
      <c r="BI30" s="76"/>
    </row>
    <row r="31" spans="1:61" s="43" customFormat="1" ht="12.75" customHeight="1">
      <c r="A31" s="183" t="s">
        <v>7</v>
      </c>
      <c r="B31" s="179" t="s">
        <v>98</v>
      </c>
      <c r="C31" s="23">
        <v>12</v>
      </c>
      <c r="E31" s="85" t="s">
        <v>7</v>
      </c>
      <c r="F31" s="142" t="s">
        <v>14</v>
      </c>
      <c r="G31" s="145">
        <v>23</v>
      </c>
      <c r="I31" s="185" t="s">
        <v>7</v>
      </c>
      <c r="J31" s="181" t="s">
        <v>5</v>
      </c>
      <c r="K31" s="267">
        <v>32</v>
      </c>
      <c r="M31" s="185" t="s">
        <v>7</v>
      </c>
      <c r="N31" s="235" t="s">
        <v>5</v>
      </c>
      <c r="O31" s="267">
        <v>40</v>
      </c>
      <c r="Q31" s="85" t="s">
        <v>7</v>
      </c>
      <c r="R31" s="135" t="s">
        <v>21</v>
      </c>
      <c r="S31" s="88">
        <v>49</v>
      </c>
      <c r="U31" s="85" t="s">
        <v>7</v>
      </c>
      <c r="V31" s="135" t="s">
        <v>21</v>
      </c>
      <c r="W31" s="88">
        <v>54</v>
      </c>
      <c r="Y31" s="376" t="s">
        <v>7</v>
      </c>
      <c r="Z31" s="179" t="s">
        <v>21</v>
      </c>
      <c r="AA31" s="145">
        <v>62</v>
      </c>
      <c r="AC31" s="191" t="s">
        <v>7</v>
      </c>
      <c r="AD31" s="179" t="s">
        <v>14</v>
      </c>
      <c r="AE31" s="373">
        <v>76</v>
      </c>
      <c r="AG31" s="85" t="s">
        <v>7</v>
      </c>
      <c r="AH31" s="135" t="s">
        <v>14</v>
      </c>
      <c r="AI31" s="88">
        <v>86</v>
      </c>
      <c r="AK31" s="85" t="s">
        <v>7</v>
      </c>
      <c r="AL31" s="142" t="s">
        <v>14</v>
      </c>
      <c r="AM31" s="88">
        <v>91</v>
      </c>
      <c r="AO31" s="85" t="s">
        <v>7</v>
      </c>
      <c r="AP31" s="135" t="s">
        <v>14</v>
      </c>
      <c r="AQ31" s="88">
        <v>106</v>
      </c>
      <c r="AS31" s="85" t="s">
        <v>7</v>
      </c>
      <c r="AT31" s="135" t="s">
        <v>14</v>
      </c>
      <c r="AU31" s="88">
        <v>114</v>
      </c>
      <c r="AW31" s="86" t="s">
        <v>7</v>
      </c>
      <c r="AX31" s="179" t="s">
        <v>14</v>
      </c>
      <c r="AY31" s="88">
        <v>129</v>
      </c>
      <c r="BA31" s="85" t="s">
        <v>7</v>
      </c>
      <c r="BB31" s="142" t="s">
        <v>14</v>
      </c>
      <c r="BC31" s="88">
        <v>141</v>
      </c>
      <c r="BE31" s="85" t="s">
        <v>7</v>
      </c>
      <c r="BF31" s="142" t="s">
        <v>14</v>
      </c>
      <c r="BG31" s="88">
        <v>151</v>
      </c>
      <c r="BI31" s="76"/>
    </row>
    <row r="32" spans="1:61" s="43" customFormat="1" ht="12.75" customHeight="1">
      <c r="A32" s="183" t="s">
        <v>10</v>
      </c>
      <c r="B32" s="179" t="s">
        <v>29</v>
      </c>
      <c r="C32" s="23">
        <v>10</v>
      </c>
      <c r="E32" s="85" t="s">
        <v>10</v>
      </c>
      <c r="F32" s="142" t="s">
        <v>29</v>
      </c>
      <c r="G32" s="145">
        <v>20</v>
      </c>
      <c r="I32" s="183" t="s">
        <v>10</v>
      </c>
      <c r="J32" s="179" t="s">
        <v>14</v>
      </c>
      <c r="K32" s="141">
        <v>28</v>
      </c>
      <c r="M32" s="85" t="s">
        <v>10</v>
      </c>
      <c r="N32" s="142" t="s">
        <v>21</v>
      </c>
      <c r="O32" s="89">
        <v>34</v>
      </c>
      <c r="Q32" s="185" t="s">
        <v>10</v>
      </c>
      <c r="R32" s="337" t="s">
        <v>5</v>
      </c>
      <c r="S32" s="338">
        <v>47</v>
      </c>
      <c r="U32" s="185" t="s">
        <v>10</v>
      </c>
      <c r="V32" s="337" t="s">
        <v>5</v>
      </c>
      <c r="W32" s="338">
        <v>52</v>
      </c>
      <c r="Y32" s="191" t="s">
        <v>10</v>
      </c>
      <c r="Z32" s="179" t="s">
        <v>14</v>
      </c>
      <c r="AA32" s="145">
        <v>61</v>
      </c>
      <c r="AC32" s="191" t="s">
        <v>10</v>
      </c>
      <c r="AD32" s="218" t="s">
        <v>21</v>
      </c>
      <c r="AE32" s="374">
        <v>69</v>
      </c>
      <c r="AG32" s="185" t="s">
        <v>10</v>
      </c>
      <c r="AH32" s="337" t="s">
        <v>5</v>
      </c>
      <c r="AI32" s="338">
        <v>74</v>
      </c>
      <c r="AK32" s="85" t="s">
        <v>10</v>
      </c>
      <c r="AL32" s="142" t="s">
        <v>21</v>
      </c>
      <c r="AM32" s="89">
        <v>86</v>
      </c>
      <c r="AO32" s="85" t="s">
        <v>10</v>
      </c>
      <c r="AP32" s="135" t="s">
        <v>21</v>
      </c>
      <c r="AQ32" s="89">
        <v>98</v>
      </c>
      <c r="AS32" s="85" t="s">
        <v>10</v>
      </c>
      <c r="AT32" s="135" t="s">
        <v>21</v>
      </c>
      <c r="AU32" s="89">
        <v>103</v>
      </c>
      <c r="AW32" s="191" t="s">
        <v>10</v>
      </c>
      <c r="AX32" s="179" t="s">
        <v>21</v>
      </c>
      <c r="AY32" s="89">
        <v>108</v>
      </c>
      <c r="BA32" s="85" t="s">
        <v>10</v>
      </c>
      <c r="BB32" s="142" t="s">
        <v>21</v>
      </c>
      <c r="BC32" s="89">
        <v>123</v>
      </c>
      <c r="BE32" s="85" t="s">
        <v>10</v>
      </c>
      <c r="BF32" s="142" t="s">
        <v>21</v>
      </c>
      <c r="BG32" s="89">
        <v>128</v>
      </c>
      <c r="BI32" s="76"/>
    </row>
    <row r="33" spans="1:61" s="43" customFormat="1" ht="12.75" customHeight="1">
      <c r="A33" s="183" t="s">
        <v>13</v>
      </c>
      <c r="B33" s="179" t="s">
        <v>14</v>
      </c>
      <c r="C33" s="23">
        <v>8</v>
      </c>
      <c r="E33" s="86" t="s">
        <v>13</v>
      </c>
      <c r="F33" s="142" t="s">
        <v>98</v>
      </c>
      <c r="G33" s="145">
        <v>17</v>
      </c>
      <c r="I33" s="183" t="s">
        <v>13</v>
      </c>
      <c r="J33" s="179" t="s">
        <v>21</v>
      </c>
      <c r="K33" s="141">
        <v>27</v>
      </c>
      <c r="M33" s="86" t="s">
        <v>13</v>
      </c>
      <c r="N33" s="142" t="s">
        <v>14</v>
      </c>
      <c r="O33" s="89">
        <v>33</v>
      </c>
      <c r="Q33" s="86" t="s">
        <v>13</v>
      </c>
      <c r="R33" s="135" t="s">
        <v>98</v>
      </c>
      <c r="S33" s="89">
        <v>36</v>
      </c>
      <c r="U33" s="86" t="s">
        <v>13</v>
      </c>
      <c r="V33" s="135" t="s">
        <v>98</v>
      </c>
      <c r="W33" s="89">
        <v>51</v>
      </c>
      <c r="Y33" s="185" t="s">
        <v>13</v>
      </c>
      <c r="Z33" s="181" t="s">
        <v>5</v>
      </c>
      <c r="AA33" s="211">
        <v>57</v>
      </c>
      <c r="AC33" s="183" t="s">
        <v>13</v>
      </c>
      <c r="AD33" s="179" t="s">
        <v>98</v>
      </c>
      <c r="AE33" s="374">
        <v>68</v>
      </c>
      <c r="AG33" s="86" t="s">
        <v>13</v>
      </c>
      <c r="AH33" s="135" t="s">
        <v>98</v>
      </c>
      <c r="AI33" s="89">
        <v>74</v>
      </c>
      <c r="AK33" s="86" t="s">
        <v>13</v>
      </c>
      <c r="AL33" s="142" t="s">
        <v>98</v>
      </c>
      <c r="AM33" s="89">
        <v>81</v>
      </c>
      <c r="AO33" s="86" t="s">
        <v>13</v>
      </c>
      <c r="AP33" s="135" t="s">
        <v>98</v>
      </c>
      <c r="AQ33" s="89">
        <v>86</v>
      </c>
      <c r="AS33" s="86" t="s">
        <v>13</v>
      </c>
      <c r="AT33" s="135" t="s">
        <v>6</v>
      </c>
      <c r="AU33" s="89">
        <v>95</v>
      </c>
      <c r="AW33" s="183" t="s">
        <v>13</v>
      </c>
      <c r="AX33" s="179" t="s">
        <v>6</v>
      </c>
      <c r="AY33" s="89">
        <v>105</v>
      </c>
      <c r="BA33" s="86" t="s">
        <v>13</v>
      </c>
      <c r="BB33" s="142" t="s">
        <v>6</v>
      </c>
      <c r="BC33" s="89">
        <v>113</v>
      </c>
      <c r="BE33" s="86" t="s">
        <v>13</v>
      </c>
      <c r="BF33" s="142" t="s">
        <v>6</v>
      </c>
      <c r="BG33" s="89">
        <v>121</v>
      </c>
      <c r="BI33" s="76"/>
    </row>
    <row r="34" spans="1:61" s="43" customFormat="1" ht="12.75" customHeight="1">
      <c r="A34" s="183" t="s">
        <v>15</v>
      </c>
      <c r="B34" s="179" t="s">
        <v>21</v>
      </c>
      <c r="C34" s="23">
        <v>7</v>
      </c>
      <c r="E34" s="85" t="s">
        <v>15</v>
      </c>
      <c r="F34" s="142" t="s">
        <v>21</v>
      </c>
      <c r="G34" s="145">
        <v>15</v>
      </c>
      <c r="I34" s="183" t="s">
        <v>15</v>
      </c>
      <c r="J34" s="179" t="s">
        <v>98</v>
      </c>
      <c r="K34" s="141">
        <v>23</v>
      </c>
      <c r="M34" s="85" t="s">
        <v>15</v>
      </c>
      <c r="N34" s="142" t="s">
        <v>6</v>
      </c>
      <c r="O34" s="89">
        <v>32</v>
      </c>
      <c r="Q34" s="85" t="s">
        <v>15</v>
      </c>
      <c r="R34" s="135" t="s">
        <v>14</v>
      </c>
      <c r="S34" s="89">
        <v>43</v>
      </c>
      <c r="U34" s="85" t="s">
        <v>15</v>
      </c>
      <c r="V34" s="135" t="s">
        <v>14</v>
      </c>
      <c r="W34" s="89">
        <v>51</v>
      </c>
      <c r="Y34" s="191" t="s">
        <v>15</v>
      </c>
      <c r="Z34" s="179" t="s">
        <v>98</v>
      </c>
      <c r="AA34" s="145">
        <v>56</v>
      </c>
      <c r="AC34" s="185" t="s">
        <v>15</v>
      </c>
      <c r="AD34" s="181" t="s">
        <v>5</v>
      </c>
      <c r="AE34" s="338">
        <v>62</v>
      </c>
      <c r="AG34" s="85" t="s">
        <v>15</v>
      </c>
      <c r="AH34" s="135" t="s">
        <v>21</v>
      </c>
      <c r="AI34" s="89">
        <v>74</v>
      </c>
      <c r="AK34" s="185" t="s">
        <v>15</v>
      </c>
      <c r="AL34" s="235" t="s">
        <v>5</v>
      </c>
      <c r="AM34" s="338">
        <v>80</v>
      </c>
      <c r="AO34" s="185" t="s">
        <v>15</v>
      </c>
      <c r="AP34" s="337" t="s">
        <v>5</v>
      </c>
      <c r="AQ34" s="338">
        <v>85</v>
      </c>
      <c r="AS34" s="85" t="s">
        <v>15</v>
      </c>
      <c r="AT34" s="135" t="s">
        <v>98</v>
      </c>
      <c r="AU34" s="89">
        <v>91</v>
      </c>
      <c r="AW34" s="185" t="s">
        <v>15</v>
      </c>
      <c r="AX34" s="181" t="s">
        <v>5</v>
      </c>
      <c r="AY34" s="338">
        <v>97</v>
      </c>
      <c r="BA34" s="85" t="s">
        <v>15</v>
      </c>
      <c r="BB34" s="142" t="s">
        <v>12</v>
      </c>
      <c r="BC34" s="89">
        <v>104</v>
      </c>
      <c r="BE34" s="85" t="s">
        <v>15</v>
      </c>
      <c r="BF34" s="142" t="s">
        <v>98</v>
      </c>
      <c r="BG34" s="89">
        <v>114</v>
      </c>
      <c r="BI34" s="76"/>
    </row>
    <row r="35" spans="1:61" s="43" customFormat="1" ht="12.75" customHeight="1">
      <c r="A35" s="183" t="s">
        <v>16</v>
      </c>
      <c r="B35" s="179" t="s">
        <v>6</v>
      </c>
      <c r="C35" s="144">
        <v>6</v>
      </c>
      <c r="E35" s="85" t="s">
        <v>16</v>
      </c>
      <c r="F35" s="142" t="s">
        <v>6</v>
      </c>
      <c r="G35" s="145">
        <v>13</v>
      </c>
      <c r="I35" s="183" t="s">
        <v>16</v>
      </c>
      <c r="J35" s="179" t="s">
        <v>12</v>
      </c>
      <c r="K35" s="141">
        <v>20</v>
      </c>
      <c r="M35" s="85" t="s">
        <v>16</v>
      </c>
      <c r="N35" s="142" t="s">
        <v>98</v>
      </c>
      <c r="O35" s="89">
        <v>28</v>
      </c>
      <c r="Q35" s="85" t="s">
        <v>16</v>
      </c>
      <c r="R35" s="135" t="s">
        <v>6</v>
      </c>
      <c r="S35" s="89">
        <v>38</v>
      </c>
      <c r="U35" s="85" t="s">
        <v>16</v>
      </c>
      <c r="V35" s="135" t="s">
        <v>6</v>
      </c>
      <c r="W35" s="89">
        <v>44</v>
      </c>
      <c r="Y35" s="183" t="s">
        <v>16</v>
      </c>
      <c r="Z35" s="179" t="s">
        <v>6</v>
      </c>
      <c r="AA35" s="145">
        <v>56</v>
      </c>
      <c r="AC35" s="183" t="s">
        <v>16</v>
      </c>
      <c r="AD35" s="179" t="s">
        <v>6</v>
      </c>
      <c r="AE35" s="374">
        <v>61</v>
      </c>
      <c r="AG35" s="85" t="s">
        <v>16</v>
      </c>
      <c r="AH35" s="135" t="s">
        <v>6</v>
      </c>
      <c r="AI35" s="89">
        <v>68</v>
      </c>
      <c r="AK35" s="85" t="s">
        <v>16</v>
      </c>
      <c r="AL35" s="142" t="s">
        <v>6</v>
      </c>
      <c r="AM35" s="89">
        <v>78</v>
      </c>
      <c r="AO35" s="85" t="s">
        <v>16</v>
      </c>
      <c r="AP35" s="135" t="s">
        <v>6</v>
      </c>
      <c r="AQ35" s="89">
        <v>85</v>
      </c>
      <c r="AS35" s="185" t="s">
        <v>16</v>
      </c>
      <c r="AT35" s="337" t="s">
        <v>5</v>
      </c>
      <c r="AU35" s="338">
        <v>90</v>
      </c>
      <c r="AW35" s="191" t="s">
        <v>16</v>
      </c>
      <c r="AX35" s="179" t="s">
        <v>98</v>
      </c>
      <c r="AY35" s="89">
        <v>96</v>
      </c>
      <c r="BA35" s="185" t="s">
        <v>16</v>
      </c>
      <c r="BB35" s="235" t="s">
        <v>5</v>
      </c>
      <c r="BC35" s="338">
        <v>102</v>
      </c>
      <c r="BE35" s="85" t="s">
        <v>16</v>
      </c>
      <c r="BF35" s="142" t="s">
        <v>12</v>
      </c>
      <c r="BG35" s="89">
        <v>110</v>
      </c>
      <c r="BI35" s="76"/>
    </row>
    <row r="36" spans="1:61" s="43" customFormat="1" ht="12.75" customHeight="1">
      <c r="A36" s="183" t="s">
        <v>18</v>
      </c>
      <c r="B36" s="179" t="s">
        <v>116</v>
      </c>
      <c r="C36" s="23">
        <v>5</v>
      </c>
      <c r="E36" s="85" t="s">
        <v>18</v>
      </c>
      <c r="F36" s="142" t="s">
        <v>116</v>
      </c>
      <c r="G36" s="145">
        <v>11</v>
      </c>
      <c r="I36" s="183" t="s">
        <v>18</v>
      </c>
      <c r="J36" s="179" t="s">
        <v>6</v>
      </c>
      <c r="K36" s="141">
        <v>20</v>
      </c>
      <c r="M36" s="85" t="s">
        <v>18</v>
      </c>
      <c r="N36" s="142" t="s">
        <v>12</v>
      </c>
      <c r="O36" s="89">
        <v>26</v>
      </c>
      <c r="Q36" s="85" t="s">
        <v>18</v>
      </c>
      <c r="R36" s="135" t="s">
        <v>44</v>
      </c>
      <c r="S36" s="89">
        <v>30</v>
      </c>
      <c r="U36" s="85" t="s">
        <v>18</v>
      </c>
      <c r="V36" s="135" t="s">
        <v>44</v>
      </c>
      <c r="W36" s="89">
        <v>40</v>
      </c>
      <c r="Y36" s="183" t="s">
        <v>18</v>
      </c>
      <c r="Z36" s="179" t="s">
        <v>44</v>
      </c>
      <c r="AA36" s="145">
        <v>45</v>
      </c>
      <c r="AC36" s="183" t="s">
        <v>18</v>
      </c>
      <c r="AD36" s="179" t="s">
        <v>116</v>
      </c>
      <c r="AE36" s="374">
        <v>53</v>
      </c>
      <c r="AG36" s="85" t="s">
        <v>18</v>
      </c>
      <c r="AH36" s="135" t="s">
        <v>44</v>
      </c>
      <c r="AI36" s="89">
        <v>65</v>
      </c>
      <c r="AK36" s="85" t="s">
        <v>18</v>
      </c>
      <c r="AL36" s="142" t="s">
        <v>44</v>
      </c>
      <c r="AM36" s="89">
        <v>70</v>
      </c>
      <c r="AO36" s="85" t="s">
        <v>18</v>
      </c>
      <c r="AP36" s="135" t="s">
        <v>44</v>
      </c>
      <c r="AQ36" s="89">
        <v>75</v>
      </c>
      <c r="AS36" s="85" t="s">
        <v>18</v>
      </c>
      <c r="AT36" s="135" t="s">
        <v>12</v>
      </c>
      <c r="AU36" s="89">
        <v>86</v>
      </c>
      <c r="AW36" s="183" t="s">
        <v>18</v>
      </c>
      <c r="AX36" s="179" t="s">
        <v>12</v>
      </c>
      <c r="AY36" s="89">
        <v>94</v>
      </c>
      <c r="BA36" s="85" t="s">
        <v>18</v>
      </c>
      <c r="BB36" s="142" t="s">
        <v>98</v>
      </c>
      <c r="BC36" s="89">
        <v>102</v>
      </c>
      <c r="BE36" s="185" t="s">
        <v>18</v>
      </c>
      <c r="BF36" s="235" t="s">
        <v>5</v>
      </c>
      <c r="BG36" s="338">
        <v>109</v>
      </c>
      <c r="BI36" s="76"/>
    </row>
    <row r="37" spans="1:59" ht="12.75" customHeight="1">
      <c r="A37" s="183" t="s">
        <v>20</v>
      </c>
      <c r="B37" s="179" t="s">
        <v>12</v>
      </c>
      <c r="C37" s="23">
        <v>5</v>
      </c>
      <c r="E37" s="85" t="s">
        <v>20</v>
      </c>
      <c r="F37" s="142" t="s">
        <v>12</v>
      </c>
      <c r="G37" s="145">
        <v>10</v>
      </c>
      <c r="H37" s="43"/>
      <c r="I37" s="183" t="s">
        <v>20</v>
      </c>
      <c r="J37" s="179" t="s">
        <v>116</v>
      </c>
      <c r="K37" s="141">
        <v>19</v>
      </c>
      <c r="L37" s="43"/>
      <c r="M37" s="85" t="s">
        <v>20</v>
      </c>
      <c r="N37" s="142" t="s">
        <v>44</v>
      </c>
      <c r="O37" s="89">
        <v>25</v>
      </c>
      <c r="P37" s="43"/>
      <c r="Q37" s="85" t="s">
        <v>20</v>
      </c>
      <c r="R37" s="135" t="s">
        <v>12</v>
      </c>
      <c r="S37" s="89">
        <v>31</v>
      </c>
      <c r="T37" s="43"/>
      <c r="U37" s="85" t="s">
        <v>20</v>
      </c>
      <c r="V37" s="135" t="s">
        <v>12</v>
      </c>
      <c r="W37" s="89">
        <v>36</v>
      </c>
      <c r="X37" s="43"/>
      <c r="Y37" s="183" t="s">
        <v>20</v>
      </c>
      <c r="Z37" s="179" t="s">
        <v>116</v>
      </c>
      <c r="AA37" s="145">
        <v>43</v>
      </c>
      <c r="AB37" s="43"/>
      <c r="AC37" s="183" t="s">
        <v>20</v>
      </c>
      <c r="AD37" s="179" t="s">
        <v>44</v>
      </c>
      <c r="AE37" s="374">
        <v>50</v>
      </c>
      <c r="AF37" s="43"/>
      <c r="AG37" s="85" t="s">
        <v>20</v>
      </c>
      <c r="AH37" s="135" t="s">
        <v>12</v>
      </c>
      <c r="AI37" s="89">
        <v>58</v>
      </c>
      <c r="AJ37" s="43"/>
      <c r="AK37" s="85" t="s">
        <v>20</v>
      </c>
      <c r="AL37" s="142" t="s">
        <v>12</v>
      </c>
      <c r="AM37" s="89">
        <v>66</v>
      </c>
      <c r="AN37" s="43"/>
      <c r="AO37" s="85" t="s">
        <v>20</v>
      </c>
      <c r="AP37" s="135" t="s">
        <v>12</v>
      </c>
      <c r="AQ37" s="89">
        <v>74</v>
      </c>
      <c r="AR37" s="43"/>
      <c r="AS37" s="85" t="s">
        <v>20</v>
      </c>
      <c r="AT37" s="135" t="s">
        <v>44</v>
      </c>
      <c r="AU37" s="89">
        <v>81</v>
      </c>
      <c r="AV37" s="43"/>
      <c r="AW37" s="183" t="s">
        <v>20</v>
      </c>
      <c r="AX37" s="179" t="s">
        <v>44</v>
      </c>
      <c r="AY37" s="89">
        <v>93</v>
      </c>
      <c r="AZ37" s="43"/>
      <c r="BA37" s="85" t="s">
        <v>20</v>
      </c>
      <c r="BB37" s="142" t="s">
        <v>44</v>
      </c>
      <c r="BC37" s="89">
        <v>98</v>
      </c>
      <c r="BD37" s="43"/>
      <c r="BE37" s="85" t="s">
        <v>20</v>
      </c>
      <c r="BF37" s="142" t="s">
        <v>44</v>
      </c>
      <c r="BG37" s="89">
        <v>103</v>
      </c>
    </row>
    <row r="38" spans="1:59" ht="12.75" customHeight="1" thickBot="1">
      <c r="A38" s="187" t="s">
        <v>22</v>
      </c>
      <c r="B38" s="188" t="s">
        <v>44</v>
      </c>
      <c r="C38" s="24">
        <v>5</v>
      </c>
      <c r="E38" s="187" t="s">
        <v>22</v>
      </c>
      <c r="F38" s="188" t="s">
        <v>44</v>
      </c>
      <c r="G38" s="190">
        <v>10</v>
      </c>
      <c r="H38" s="173"/>
      <c r="I38" s="187" t="s">
        <v>22</v>
      </c>
      <c r="J38" s="188" t="s">
        <v>44</v>
      </c>
      <c r="K38" s="190">
        <v>15</v>
      </c>
      <c r="L38" s="173"/>
      <c r="M38" s="187" t="s">
        <v>22</v>
      </c>
      <c r="N38" s="188" t="s">
        <v>116</v>
      </c>
      <c r="O38" s="190">
        <v>24</v>
      </c>
      <c r="P38" s="173"/>
      <c r="Q38" s="187" t="s">
        <v>22</v>
      </c>
      <c r="R38" s="188" t="s">
        <v>116</v>
      </c>
      <c r="S38" s="190">
        <v>29</v>
      </c>
      <c r="T38" s="173"/>
      <c r="U38" s="187" t="s">
        <v>22</v>
      </c>
      <c r="V38" s="188" t="s">
        <v>116</v>
      </c>
      <c r="W38" s="190">
        <v>36</v>
      </c>
      <c r="X38" s="173"/>
      <c r="Y38" s="187" t="s">
        <v>22</v>
      </c>
      <c r="Z38" s="188" t="s">
        <v>12</v>
      </c>
      <c r="AA38" s="67">
        <v>42</v>
      </c>
      <c r="AB38" s="173"/>
      <c r="AC38" s="187" t="s">
        <v>22</v>
      </c>
      <c r="AD38" s="188" t="s">
        <v>12</v>
      </c>
      <c r="AE38" s="228">
        <v>50</v>
      </c>
      <c r="AF38" s="173"/>
      <c r="AG38" s="187" t="s">
        <v>22</v>
      </c>
      <c r="AH38" s="188" t="s">
        <v>116</v>
      </c>
      <c r="AI38" s="190">
        <v>58</v>
      </c>
      <c r="AJ38" s="173"/>
      <c r="AK38" s="187" t="s">
        <v>22</v>
      </c>
      <c r="AL38" s="188" t="s">
        <v>116</v>
      </c>
      <c r="AM38" s="190">
        <v>63</v>
      </c>
      <c r="AN38" s="173"/>
      <c r="AO38" s="187" t="s">
        <v>22</v>
      </c>
      <c r="AP38" s="188" t="s">
        <v>116</v>
      </c>
      <c r="AQ38" s="190">
        <v>69</v>
      </c>
      <c r="AR38" s="173"/>
      <c r="AS38" s="187" t="s">
        <v>22</v>
      </c>
      <c r="AT38" s="188" t="s">
        <v>116</v>
      </c>
      <c r="AU38" s="190">
        <v>76</v>
      </c>
      <c r="AV38" s="173"/>
      <c r="AW38" s="187" t="s">
        <v>22</v>
      </c>
      <c r="AX38" s="188" t="s">
        <v>116</v>
      </c>
      <c r="AY38" s="190">
        <v>82</v>
      </c>
      <c r="AZ38" s="173"/>
      <c r="BA38" s="187" t="s">
        <v>22</v>
      </c>
      <c r="BB38" s="188" t="s">
        <v>116</v>
      </c>
      <c r="BC38" s="190">
        <v>87</v>
      </c>
      <c r="BD38" s="173"/>
      <c r="BE38" s="187" t="s">
        <v>22</v>
      </c>
      <c r="BF38" s="188" t="s">
        <v>116</v>
      </c>
      <c r="BG38" s="190">
        <v>92</v>
      </c>
    </row>
    <row r="39" spans="8:59" ht="13.5" thickBot="1">
      <c r="H39" s="1"/>
      <c r="L39" s="1"/>
      <c r="P39" s="1"/>
      <c r="S39"/>
      <c r="T39" s="1"/>
      <c r="W39"/>
      <c r="X39" s="1"/>
      <c r="AA39"/>
      <c r="AB39" s="1"/>
      <c r="AE39"/>
      <c r="AF39" s="1"/>
      <c r="AI39"/>
      <c r="AJ39" s="1"/>
      <c r="AM39"/>
      <c r="AN39" s="1"/>
      <c r="AQ39"/>
      <c r="AU39"/>
      <c r="AY39"/>
      <c r="BC39"/>
      <c r="BG39"/>
    </row>
    <row r="40" spans="1:59" ht="16.5" thickBot="1">
      <c r="A40" s="52" t="s">
        <v>188</v>
      </c>
      <c r="B40" s="10"/>
      <c r="C40" s="11"/>
      <c r="H40" s="1"/>
      <c r="I40" s="52" t="s">
        <v>189</v>
      </c>
      <c r="J40" s="10"/>
      <c r="K40" s="11"/>
      <c r="L40" s="1"/>
      <c r="P40" s="1"/>
      <c r="Q40" s="52" t="s">
        <v>190</v>
      </c>
      <c r="R40" s="10"/>
      <c r="S40" s="11"/>
      <c r="T40" s="1"/>
      <c r="W40"/>
      <c r="X40" s="1"/>
      <c r="AA40"/>
      <c r="AB40" s="1"/>
      <c r="AE40"/>
      <c r="AF40" s="1"/>
      <c r="AI40"/>
      <c r="AJ40" s="1"/>
      <c r="AN40" s="1"/>
      <c r="AQ40"/>
      <c r="AU40"/>
      <c r="AY40"/>
      <c r="BC40"/>
      <c r="BE40" s="52" t="s">
        <v>191</v>
      </c>
      <c r="BF40" s="10"/>
      <c r="BG40" s="11"/>
    </row>
    <row r="41" spans="1:59" ht="12.75">
      <c r="A41" s="12"/>
      <c r="B41" s="30"/>
      <c r="C41" s="31" t="s">
        <v>41</v>
      </c>
      <c r="H41" s="1"/>
      <c r="I41" s="12"/>
      <c r="J41" s="30"/>
      <c r="K41" s="31" t="s">
        <v>41</v>
      </c>
      <c r="L41" s="1"/>
      <c r="P41" s="1"/>
      <c r="Q41" s="266"/>
      <c r="R41" s="33"/>
      <c r="S41" s="31" t="s">
        <v>41</v>
      </c>
      <c r="T41" s="1"/>
      <c r="W41"/>
      <c r="X41" s="1"/>
      <c r="AA41"/>
      <c r="AB41" s="1"/>
      <c r="AL41" s="1"/>
      <c r="AQ41"/>
      <c r="AU41"/>
      <c r="AY41"/>
      <c r="BC41"/>
      <c r="BE41" s="266"/>
      <c r="BF41" s="33"/>
      <c r="BG41" s="31" t="s">
        <v>41</v>
      </c>
    </row>
    <row r="42" spans="1:59" ht="12.75" customHeight="1">
      <c r="A42" s="191" t="s">
        <v>4</v>
      </c>
      <c r="B42" s="214" t="s">
        <v>29</v>
      </c>
      <c r="C42" s="178">
        <v>3</v>
      </c>
      <c r="H42" s="1"/>
      <c r="I42" s="185" t="s">
        <v>4</v>
      </c>
      <c r="J42" s="181" t="s">
        <v>5</v>
      </c>
      <c r="K42" s="213">
        <v>5</v>
      </c>
      <c r="L42" s="124"/>
      <c r="M42" s="127"/>
      <c r="N42" s="127"/>
      <c r="O42" s="124"/>
      <c r="P42" s="124"/>
      <c r="Q42" s="339" t="s">
        <v>4</v>
      </c>
      <c r="R42" s="340" t="s">
        <v>29</v>
      </c>
      <c r="S42" s="178">
        <v>8</v>
      </c>
      <c r="T42" s="1"/>
      <c r="W42"/>
      <c r="X42" s="1"/>
      <c r="AA42"/>
      <c r="AB42" s="1"/>
      <c r="AL42" s="1"/>
      <c r="AQ42"/>
      <c r="AU42"/>
      <c r="AY42"/>
      <c r="BC42"/>
      <c r="BE42" s="339" t="s">
        <v>4</v>
      </c>
      <c r="BF42" s="340" t="s">
        <v>29</v>
      </c>
      <c r="BG42" s="178">
        <v>11</v>
      </c>
    </row>
    <row r="43" spans="1:59" ht="12.75" customHeight="1">
      <c r="A43" s="185" t="s">
        <v>7</v>
      </c>
      <c r="B43" s="181" t="s">
        <v>5</v>
      </c>
      <c r="C43" s="213">
        <v>2</v>
      </c>
      <c r="H43" s="1"/>
      <c r="I43" s="85" t="s">
        <v>4</v>
      </c>
      <c r="J43" s="214" t="s">
        <v>29</v>
      </c>
      <c r="K43" s="178">
        <v>5</v>
      </c>
      <c r="L43" s="124"/>
      <c r="M43" s="127"/>
      <c r="N43" s="127"/>
      <c r="O43" s="124"/>
      <c r="P43" s="124"/>
      <c r="Q43" s="185" t="s">
        <v>7</v>
      </c>
      <c r="R43" s="181" t="s">
        <v>5</v>
      </c>
      <c r="S43" s="213">
        <v>6</v>
      </c>
      <c r="T43" s="1"/>
      <c r="W43"/>
      <c r="X43" s="1"/>
      <c r="AA43"/>
      <c r="AB43" s="1"/>
      <c r="AL43" s="1"/>
      <c r="AQ43"/>
      <c r="AU43"/>
      <c r="AY43"/>
      <c r="BC43"/>
      <c r="BE43" s="185" t="s">
        <v>7</v>
      </c>
      <c r="BF43" s="181" t="s">
        <v>5</v>
      </c>
      <c r="BG43" s="213">
        <v>7</v>
      </c>
    </row>
    <row r="44" spans="1:59" ht="12.75" customHeight="1">
      <c r="A44" s="183" t="s">
        <v>10</v>
      </c>
      <c r="B44" s="179" t="s">
        <v>115</v>
      </c>
      <c r="C44" s="23">
        <v>1</v>
      </c>
      <c r="H44" s="1"/>
      <c r="I44" s="85" t="s">
        <v>10</v>
      </c>
      <c r="J44" s="214" t="s">
        <v>115</v>
      </c>
      <c r="K44" s="178">
        <v>1</v>
      </c>
      <c r="L44" s="124"/>
      <c r="M44" s="127"/>
      <c r="N44" s="127"/>
      <c r="O44" s="124"/>
      <c r="P44" s="124"/>
      <c r="Q44" s="183" t="s">
        <v>10</v>
      </c>
      <c r="R44" s="179" t="s">
        <v>14</v>
      </c>
      <c r="S44" s="178">
        <v>3</v>
      </c>
      <c r="T44" s="1"/>
      <c r="W44"/>
      <c r="X44" s="1"/>
      <c r="AA44"/>
      <c r="AB44" s="1"/>
      <c r="AL44" s="1"/>
      <c r="AQ44"/>
      <c r="AU44"/>
      <c r="AY44"/>
      <c r="BC44"/>
      <c r="BE44" s="183" t="s">
        <v>10</v>
      </c>
      <c r="BF44" s="179" t="s">
        <v>14</v>
      </c>
      <c r="BG44" s="178">
        <v>5</v>
      </c>
    </row>
    <row r="45" spans="1:59" ht="12.75" customHeight="1" thickBot="1">
      <c r="A45" s="187" t="s">
        <v>13</v>
      </c>
      <c r="B45" s="188" t="s">
        <v>14</v>
      </c>
      <c r="C45" s="24">
        <v>0</v>
      </c>
      <c r="H45" s="1"/>
      <c r="I45" s="268" t="s">
        <v>10</v>
      </c>
      <c r="J45" s="269" t="s">
        <v>14</v>
      </c>
      <c r="K45" s="220">
        <v>1</v>
      </c>
      <c r="L45" s="124"/>
      <c r="M45" s="127"/>
      <c r="N45" s="127"/>
      <c r="O45" s="124"/>
      <c r="P45" s="124"/>
      <c r="Q45" s="187" t="s">
        <v>13</v>
      </c>
      <c r="R45" s="188" t="s">
        <v>115</v>
      </c>
      <c r="S45" s="220">
        <v>1</v>
      </c>
      <c r="T45" s="1"/>
      <c r="W45"/>
      <c r="X45" s="1"/>
      <c r="AA45"/>
      <c r="AB45" s="1"/>
      <c r="AL45" s="1"/>
      <c r="AQ45"/>
      <c r="AU45"/>
      <c r="AY45"/>
      <c r="BC45"/>
      <c r="BE45" s="187" t="s">
        <v>13</v>
      </c>
      <c r="BF45" s="188" t="s">
        <v>115</v>
      </c>
      <c r="BG45" s="220">
        <v>1</v>
      </c>
    </row>
    <row r="46" spans="8:59" ht="12.75">
      <c r="H46" s="1"/>
      <c r="L46" s="1"/>
      <c r="P46" s="1"/>
      <c r="S46"/>
      <c r="T46" s="1"/>
      <c r="W46"/>
      <c r="X46" s="1"/>
      <c r="AA46"/>
      <c r="AB46" s="1"/>
      <c r="AH46" s="1"/>
      <c r="AI46"/>
      <c r="AL46" s="1"/>
      <c r="AM46"/>
      <c r="AQ46"/>
      <c r="AU46"/>
      <c r="AY46"/>
      <c r="BC46"/>
      <c r="BG46"/>
    </row>
    <row r="47" spans="8:59" ht="12.75">
      <c r="H47" s="1"/>
      <c r="L47" s="1"/>
      <c r="P47" s="1"/>
      <c r="S47"/>
      <c r="T47" s="1"/>
      <c r="W47"/>
      <c r="X47" s="1"/>
      <c r="AA47"/>
      <c r="AB47" s="1"/>
      <c r="AH47" s="1"/>
      <c r="AI47"/>
      <c r="AL47" s="1"/>
      <c r="AM47"/>
      <c r="AQ47"/>
      <c r="AU47"/>
      <c r="AY47"/>
      <c r="BC47"/>
      <c r="BG47"/>
    </row>
    <row r="48" spans="8:59" ht="12.75">
      <c r="H48" s="1"/>
      <c r="L48" s="1"/>
      <c r="P48" s="1"/>
      <c r="S48"/>
      <c r="T48" s="1"/>
      <c r="W48"/>
      <c r="X48" s="1"/>
      <c r="AA48"/>
      <c r="AB48" s="1"/>
      <c r="AH48" s="1"/>
      <c r="AI48"/>
      <c r="AL48" s="1"/>
      <c r="AM48"/>
      <c r="AQ48"/>
      <c r="AU48"/>
      <c r="AY48"/>
      <c r="BC48"/>
      <c r="BG48"/>
    </row>
    <row r="49" spans="8:59" ht="12.75">
      <c r="H49" s="1"/>
      <c r="L49" s="1"/>
      <c r="P49" s="1"/>
      <c r="S49"/>
      <c r="T49" s="1"/>
      <c r="W49"/>
      <c r="X49" s="1"/>
      <c r="AA49"/>
      <c r="AB49" s="1"/>
      <c r="AH49" s="1"/>
      <c r="AI49"/>
      <c r="AL49" s="1"/>
      <c r="AM49"/>
      <c r="AQ49"/>
      <c r="AU49"/>
      <c r="AY49"/>
      <c r="BC49"/>
      <c r="BG49"/>
    </row>
    <row r="50" spans="8:59" ht="12.75">
      <c r="H50" s="1"/>
      <c r="L50" s="1"/>
      <c r="P50" s="1"/>
      <c r="S50"/>
      <c r="T50" s="1"/>
      <c r="W50"/>
      <c r="X50" s="1"/>
      <c r="AA50"/>
      <c r="AB50" s="1"/>
      <c r="AH50" s="1"/>
      <c r="AI50"/>
      <c r="AL50" s="1"/>
      <c r="AM50"/>
      <c r="AQ50"/>
      <c r="AU50"/>
      <c r="AY50"/>
      <c r="BC50"/>
      <c r="BG50"/>
    </row>
    <row r="51" spans="9:59" ht="12.75">
      <c r="I51" s="1"/>
      <c r="L51" s="1"/>
      <c r="O51"/>
      <c r="P51" s="1"/>
      <c r="T51" s="1"/>
      <c r="W51"/>
      <c r="X51" s="1"/>
      <c r="AA51"/>
      <c r="AB51" s="1"/>
      <c r="AH51" s="1"/>
      <c r="AI51"/>
      <c r="AL51" s="1"/>
      <c r="AM51"/>
      <c r="AP51" s="1"/>
      <c r="AQ51"/>
      <c r="AU51"/>
      <c r="AY51"/>
      <c r="BC51"/>
      <c r="BG51"/>
    </row>
    <row r="52" spans="9:59" ht="12.75">
      <c r="I52" s="1"/>
      <c r="L52" s="1"/>
      <c r="O52"/>
      <c r="P52" s="1"/>
      <c r="T52" s="1"/>
      <c r="W52"/>
      <c r="X52" s="1"/>
      <c r="AA52"/>
      <c r="AB52" s="1"/>
      <c r="AH52" s="1"/>
      <c r="AI52"/>
      <c r="AL52" s="1"/>
      <c r="AM52"/>
      <c r="AP52" s="1"/>
      <c r="AQ52"/>
      <c r="AU52"/>
      <c r="AY52"/>
      <c r="BC52"/>
      <c r="BG52"/>
    </row>
    <row r="53" spans="9:59" ht="12.75">
      <c r="I53" s="1"/>
      <c r="M53" s="1"/>
      <c r="O53"/>
      <c r="Q53" s="1"/>
      <c r="U53" s="1"/>
      <c r="W53"/>
      <c r="Y53" s="1"/>
      <c r="AA53"/>
      <c r="BC53"/>
      <c r="BG53"/>
    </row>
    <row r="54" spans="12:59" ht="12.75">
      <c r="L54" s="1"/>
      <c r="O54"/>
      <c r="P54" s="1"/>
      <c r="T54" s="1"/>
      <c r="W54"/>
      <c r="X54" s="1"/>
      <c r="AA54"/>
      <c r="AB54" s="1"/>
      <c r="AH54" s="1"/>
      <c r="AI54"/>
      <c r="AL54" s="1"/>
      <c r="AM54"/>
      <c r="AP54" s="1"/>
      <c r="AQ54"/>
      <c r="AT54" s="1"/>
      <c r="AU54"/>
      <c r="AX54" s="1"/>
      <c r="AY54"/>
      <c r="BB54" s="1"/>
      <c r="BC54"/>
      <c r="BG54"/>
    </row>
    <row r="55" spans="12:59" ht="12.75">
      <c r="L55" s="1"/>
      <c r="O55"/>
      <c r="P55" s="1"/>
      <c r="T55" s="1"/>
      <c r="W55"/>
      <c r="X55" s="1"/>
      <c r="AA55"/>
      <c r="AB55" s="1"/>
      <c r="BG55"/>
    </row>
    <row r="56" spans="12:59" ht="12.75">
      <c r="L56" s="1"/>
      <c r="O56"/>
      <c r="P56" s="1"/>
      <c r="T56" s="1"/>
      <c r="W56"/>
      <c r="X56" s="1"/>
      <c r="AA56"/>
      <c r="AB56" s="1"/>
      <c r="BG56"/>
    </row>
    <row r="57" spans="12:59" ht="12.75">
      <c r="L57" s="1"/>
      <c r="O57"/>
      <c r="P57" s="1"/>
      <c r="T57" s="1"/>
      <c r="W57"/>
      <c r="X57" s="1"/>
      <c r="AA57"/>
      <c r="AB57" s="1"/>
      <c r="BG57"/>
    </row>
    <row r="58" spans="34:59" ht="12.75">
      <c r="AH58" s="1"/>
      <c r="AI58"/>
      <c r="AL58" s="1"/>
      <c r="AM58"/>
      <c r="AP58" s="1"/>
      <c r="AQ58"/>
      <c r="AT58" s="1"/>
      <c r="AU58"/>
      <c r="AX58" s="1"/>
      <c r="AY58"/>
      <c r="BB58" s="1"/>
      <c r="BC58"/>
      <c r="BF58" s="1"/>
      <c r="BG58"/>
    </row>
    <row r="59" spans="34:59" ht="12.75">
      <c r="AH59" s="1"/>
      <c r="AI59"/>
      <c r="AL59" s="1"/>
      <c r="AM59"/>
      <c r="AP59" s="1"/>
      <c r="AQ59"/>
      <c r="AT59" s="1"/>
      <c r="AU59"/>
      <c r="AX59" s="1"/>
      <c r="AY59"/>
      <c r="BB59" s="1"/>
      <c r="BC59"/>
      <c r="BF59" s="1"/>
      <c r="BG59"/>
    </row>
    <row r="60" spans="34:59" ht="12.75">
      <c r="AH60" s="1"/>
      <c r="AI60"/>
      <c r="AL60" s="1"/>
      <c r="AM60"/>
      <c r="AP60" s="1"/>
      <c r="AQ60"/>
      <c r="AT60" s="1"/>
      <c r="AU60"/>
      <c r="AX60" s="1"/>
      <c r="AY60"/>
      <c r="BB60" s="1"/>
      <c r="BC60"/>
      <c r="BF60" s="1"/>
      <c r="BG60"/>
    </row>
    <row r="61" spans="34:59" ht="12.75">
      <c r="AH61" s="1"/>
      <c r="AI61"/>
      <c r="AL61" s="1"/>
      <c r="AM61"/>
      <c r="AP61" s="1"/>
      <c r="AQ61"/>
      <c r="AT61" s="1"/>
      <c r="AU61"/>
      <c r="AX61" s="1"/>
      <c r="AY61"/>
      <c r="BB61" s="1"/>
      <c r="BC61"/>
      <c r="BF61" s="1"/>
      <c r="BG61"/>
    </row>
    <row r="62" spans="34:59" ht="12.75">
      <c r="AH62" s="1"/>
      <c r="AI62"/>
      <c r="AL62" s="1"/>
      <c r="AM62"/>
      <c r="AP62" s="1"/>
      <c r="AQ62"/>
      <c r="AT62" s="1"/>
      <c r="AU62"/>
      <c r="AX62" s="1"/>
      <c r="AY62"/>
      <c r="BB62" s="1"/>
      <c r="BC62"/>
      <c r="BF62" s="1"/>
      <c r="BG62"/>
    </row>
    <row r="63" spans="34:59" ht="12.75">
      <c r="AH63" s="1"/>
      <c r="AI63"/>
      <c r="AL63" s="1"/>
      <c r="AM63"/>
      <c r="AP63" s="1"/>
      <c r="AQ63"/>
      <c r="AT63" s="1"/>
      <c r="AU63"/>
      <c r="AX63" s="1"/>
      <c r="AY63"/>
      <c r="BB63" s="1"/>
      <c r="BC63"/>
      <c r="BF63" s="1"/>
      <c r="BG63"/>
    </row>
    <row r="64" spans="34:59" ht="12.75">
      <c r="AH64" s="1"/>
      <c r="AI64"/>
      <c r="AL64" s="1"/>
      <c r="AM64"/>
      <c r="AP64" s="1"/>
      <c r="AQ64"/>
      <c r="AT64" s="1"/>
      <c r="AU64"/>
      <c r="AX64" s="1"/>
      <c r="AY64"/>
      <c r="BB64" s="1"/>
      <c r="BC64"/>
      <c r="BF64" s="1"/>
      <c r="BG64"/>
    </row>
  </sheetData>
  <sheetProtection password="ED8C" sheet="1" objects="1" scenarios="1" selectLockedCells="1" selectUnlockedCells="1"/>
  <mergeCells count="1">
    <mergeCell ref="A1:C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8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15.375" style="2" bestFit="1" customWidth="1"/>
    <col min="3" max="10" width="5.375" style="3" customWidth="1"/>
    <col min="11" max="11" width="5.00390625" style="3" customWidth="1"/>
    <col min="12" max="12" width="5.00390625" style="1" bestFit="1" customWidth="1"/>
    <col min="13" max="15" width="4.75390625" style="1" customWidth="1"/>
    <col min="16" max="17" width="4.75390625" style="0" customWidth="1"/>
    <col min="18" max="18" width="11.875" style="0" bestFit="1" customWidth="1"/>
    <col min="19" max="26" width="5.375" style="1" customWidth="1"/>
    <col min="27" max="27" width="5.00390625" style="1" bestFit="1" customWidth="1"/>
    <col min="28" max="32" width="5.00390625" style="1" customWidth="1"/>
    <col min="33" max="33" width="10.75390625" style="1" bestFit="1" customWidth="1"/>
    <col min="34" max="38" width="5.00390625" style="1" customWidth="1"/>
    <col min="39" max="39" width="4.75390625" style="0" customWidth="1"/>
    <col min="40" max="40" width="15.125" style="0" bestFit="1" customWidth="1"/>
    <col min="41" max="47" width="11.75390625" style="0" customWidth="1"/>
    <col min="48" max="49" width="11.75390625" style="1" customWidth="1"/>
  </cols>
  <sheetData>
    <row r="1" spans="1:53" ht="12.75">
      <c r="A1" s="61" t="s">
        <v>393</v>
      </c>
      <c r="AN1" s="77" t="s">
        <v>127</v>
      </c>
      <c r="AX1" s="45"/>
      <c r="AY1" s="45"/>
      <c r="BA1" s="45"/>
    </row>
    <row r="2" spans="1:50" ht="12.75">
      <c r="A2" s="38" t="s">
        <v>0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21" t="s">
        <v>56</v>
      </c>
      <c r="Q2" s="38" t="s">
        <v>3</v>
      </c>
      <c r="S2" s="1">
        <v>2004</v>
      </c>
      <c r="T2" s="1">
        <v>2005</v>
      </c>
      <c r="U2" s="1">
        <v>2006</v>
      </c>
      <c r="V2" s="1">
        <v>2007</v>
      </c>
      <c r="W2" s="1">
        <v>2008</v>
      </c>
      <c r="X2" s="1">
        <v>2009</v>
      </c>
      <c r="Y2" s="1">
        <v>2010</v>
      </c>
      <c r="Z2" s="1">
        <v>2011</v>
      </c>
      <c r="AA2" s="21" t="s">
        <v>56</v>
      </c>
      <c r="AB2" s="21"/>
      <c r="AC2" s="21"/>
      <c r="AD2" s="21"/>
      <c r="AE2" s="21"/>
      <c r="AF2" s="38" t="s">
        <v>182</v>
      </c>
      <c r="AG2"/>
      <c r="AH2" s="1">
        <v>2011</v>
      </c>
      <c r="AI2" s="21" t="s">
        <v>56</v>
      </c>
      <c r="AN2" t="s">
        <v>128</v>
      </c>
      <c r="AO2" s="3">
        <v>2003</v>
      </c>
      <c r="AP2" s="3">
        <v>2004</v>
      </c>
      <c r="AQ2" s="3">
        <v>2005</v>
      </c>
      <c r="AR2" s="3">
        <v>2006</v>
      </c>
      <c r="AS2" s="3">
        <v>2007</v>
      </c>
      <c r="AT2" s="3">
        <v>2008</v>
      </c>
      <c r="AU2" s="1">
        <v>2009</v>
      </c>
      <c r="AV2" s="1">
        <v>2010</v>
      </c>
      <c r="AW2" s="1">
        <v>2011</v>
      </c>
      <c r="AX2" s="45"/>
    </row>
    <row r="3" spans="1:50" ht="12.75">
      <c r="A3" s="1" t="s">
        <v>4</v>
      </c>
      <c r="B3" s="14" t="s">
        <v>8</v>
      </c>
      <c r="C3" s="15">
        <v>135</v>
      </c>
      <c r="D3" s="3">
        <v>313</v>
      </c>
      <c r="E3" s="3">
        <v>241</v>
      </c>
      <c r="F3" s="3">
        <v>332</v>
      </c>
      <c r="G3" s="3">
        <v>298</v>
      </c>
      <c r="H3" s="3">
        <v>0</v>
      </c>
      <c r="I3" s="3">
        <v>242</v>
      </c>
      <c r="J3" s="3">
        <v>302</v>
      </c>
      <c r="K3" s="3">
        <v>221</v>
      </c>
      <c r="L3" s="1">
        <f aca="true" t="shared" si="0" ref="L3:L48">SUM(C3:K3)</f>
        <v>2084</v>
      </c>
      <c r="N3" s="409"/>
      <c r="O3" s="407"/>
      <c r="Q3" s="1" t="s">
        <v>4</v>
      </c>
      <c r="R3" s="39" t="s">
        <v>6</v>
      </c>
      <c r="S3" s="37">
        <v>127</v>
      </c>
      <c r="T3" s="37">
        <v>217</v>
      </c>
      <c r="U3" s="37">
        <v>222</v>
      </c>
      <c r="V3" s="37">
        <v>138</v>
      </c>
      <c r="W3" s="37">
        <v>165</v>
      </c>
      <c r="X3" s="37">
        <v>125</v>
      </c>
      <c r="Y3" s="37">
        <v>123</v>
      </c>
      <c r="Z3" s="37">
        <v>121</v>
      </c>
      <c r="AA3" s="1">
        <f aca="true" t="shared" si="1" ref="AA3:AA18">SUM(S3:Z3)</f>
        <v>1238</v>
      </c>
      <c r="AC3" s="409"/>
      <c r="AD3" s="407"/>
      <c r="AE3" s="407"/>
      <c r="AF3" s="1" t="s">
        <v>4</v>
      </c>
      <c r="AG3" s="467" t="s">
        <v>29</v>
      </c>
      <c r="AH3" s="37">
        <v>11</v>
      </c>
      <c r="AI3" s="37">
        <f>SUM(AH3)</f>
        <v>11</v>
      </c>
      <c r="AJ3" s="37"/>
      <c r="AK3" s="37"/>
      <c r="AL3" s="37"/>
      <c r="AN3" s="78" t="s">
        <v>14</v>
      </c>
      <c r="AO3" s="82" t="s">
        <v>5</v>
      </c>
      <c r="AP3" s="45" t="s">
        <v>31</v>
      </c>
      <c r="AQ3" s="45" t="s">
        <v>31</v>
      </c>
      <c r="AR3" s="45" t="s">
        <v>14</v>
      </c>
      <c r="AS3" s="45" t="s">
        <v>8</v>
      </c>
      <c r="AT3" s="45" t="s">
        <v>129</v>
      </c>
      <c r="AU3" s="45" t="s">
        <v>61</v>
      </c>
      <c r="AV3" s="1" t="s">
        <v>143</v>
      </c>
      <c r="AW3" s="1" t="s">
        <v>12</v>
      </c>
      <c r="AX3" s="45"/>
    </row>
    <row r="4" spans="1:50" ht="12.75">
      <c r="A4" s="1" t="s">
        <v>7</v>
      </c>
      <c r="B4" s="14" t="s">
        <v>14</v>
      </c>
      <c r="C4" s="15">
        <v>41</v>
      </c>
      <c r="D4" s="3">
        <v>188</v>
      </c>
      <c r="E4" s="3">
        <v>150</v>
      </c>
      <c r="F4" s="3">
        <v>241</v>
      </c>
      <c r="G4" s="3">
        <v>165</v>
      </c>
      <c r="H4" s="3">
        <v>198</v>
      </c>
      <c r="I4" s="3">
        <v>273</v>
      </c>
      <c r="J4" s="3">
        <v>185</v>
      </c>
      <c r="K4" s="3">
        <v>233</v>
      </c>
      <c r="L4" s="1">
        <f t="shared" si="0"/>
        <v>1674</v>
      </c>
      <c r="N4" s="409"/>
      <c r="O4" s="407"/>
      <c r="Q4" s="1" t="s">
        <v>7</v>
      </c>
      <c r="R4" s="39" t="s">
        <v>14</v>
      </c>
      <c r="S4" s="1">
        <v>87</v>
      </c>
      <c r="T4" s="1">
        <v>147</v>
      </c>
      <c r="U4" s="1">
        <v>181</v>
      </c>
      <c r="V4" s="1">
        <v>143</v>
      </c>
      <c r="W4" s="1">
        <v>131</v>
      </c>
      <c r="X4" s="1">
        <v>160</v>
      </c>
      <c r="Y4" s="1">
        <v>175</v>
      </c>
      <c r="Z4" s="1">
        <v>151</v>
      </c>
      <c r="AA4" s="1">
        <f t="shared" si="1"/>
        <v>1175</v>
      </c>
      <c r="AC4" s="409"/>
      <c r="AD4" s="407"/>
      <c r="AE4" s="407"/>
      <c r="AF4" s="62" t="s">
        <v>7</v>
      </c>
      <c r="AG4" s="159" t="s">
        <v>5</v>
      </c>
      <c r="AH4" s="62">
        <v>7</v>
      </c>
      <c r="AI4" s="62">
        <f>SUM(AH4)</f>
        <v>7</v>
      </c>
      <c r="AJ4" s="62"/>
      <c r="AK4" s="62"/>
      <c r="AL4" s="62"/>
      <c r="AN4" s="14" t="s">
        <v>17</v>
      </c>
      <c r="AO4" s="45" t="s">
        <v>8</v>
      </c>
      <c r="AP4" s="82" t="s">
        <v>5</v>
      </c>
      <c r="AQ4" s="45"/>
      <c r="AR4" s="45"/>
      <c r="AS4" s="45"/>
      <c r="AT4" s="45"/>
      <c r="AU4" s="45"/>
      <c r="AX4" s="45"/>
    </row>
    <row r="5" spans="1:50" s="17" customFormat="1" ht="12.75">
      <c r="A5" s="124" t="s">
        <v>10</v>
      </c>
      <c r="B5" s="16" t="s">
        <v>12</v>
      </c>
      <c r="C5" s="3">
        <v>0</v>
      </c>
      <c r="D5" s="3">
        <v>203</v>
      </c>
      <c r="E5" s="3">
        <v>153</v>
      </c>
      <c r="F5" s="3">
        <v>234</v>
      </c>
      <c r="G5" s="3">
        <v>180</v>
      </c>
      <c r="H5" s="3">
        <v>165</v>
      </c>
      <c r="I5" s="3">
        <v>246</v>
      </c>
      <c r="J5" s="3">
        <v>173</v>
      </c>
      <c r="K5" s="3">
        <v>223</v>
      </c>
      <c r="L5" s="1">
        <f t="shared" si="0"/>
        <v>1577</v>
      </c>
      <c r="M5" s="1"/>
      <c r="N5" s="409"/>
      <c r="O5" s="407"/>
      <c r="P5"/>
      <c r="Q5" s="1" t="s">
        <v>10</v>
      </c>
      <c r="R5" t="s">
        <v>12</v>
      </c>
      <c r="S5" s="1">
        <v>165</v>
      </c>
      <c r="T5" s="1">
        <v>142</v>
      </c>
      <c r="U5" s="1">
        <v>200</v>
      </c>
      <c r="V5" s="1">
        <v>117</v>
      </c>
      <c r="W5" s="1">
        <v>121</v>
      </c>
      <c r="X5" s="1">
        <v>109</v>
      </c>
      <c r="Y5" s="1">
        <v>169</v>
      </c>
      <c r="Z5" s="1">
        <v>110</v>
      </c>
      <c r="AA5" s="1">
        <f t="shared" si="1"/>
        <v>1133</v>
      </c>
      <c r="AB5" s="1"/>
      <c r="AC5" s="409"/>
      <c r="AD5" s="407"/>
      <c r="AE5" s="407"/>
      <c r="AF5" s="1" t="s">
        <v>10</v>
      </c>
      <c r="AG5" s="216" t="s">
        <v>14</v>
      </c>
      <c r="AH5" s="1">
        <v>5</v>
      </c>
      <c r="AI5" s="37">
        <f>SUM(AH5)</f>
        <v>5</v>
      </c>
      <c r="AJ5" s="1"/>
      <c r="AK5" s="1"/>
      <c r="AL5" s="1"/>
      <c r="AM5"/>
      <c r="AN5" s="14" t="s">
        <v>55</v>
      </c>
      <c r="AO5" s="45" t="s">
        <v>23</v>
      </c>
      <c r="AP5" s="45"/>
      <c r="AQ5" s="45"/>
      <c r="AR5" s="45"/>
      <c r="AS5" s="45"/>
      <c r="AT5" s="45"/>
      <c r="AU5" s="45"/>
      <c r="AV5" s="1"/>
      <c r="AW5" s="72"/>
      <c r="AX5" s="45"/>
    </row>
    <row r="6" spans="1:50" ht="12.75">
      <c r="A6" s="124" t="s">
        <v>13</v>
      </c>
      <c r="B6" s="16" t="s">
        <v>31</v>
      </c>
      <c r="C6" s="3">
        <v>0</v>
      </c>
      <c r="D6" s="3">
        <v>225</v>
      </c>
      <c r="E6" s="3">
        <v>165</v>
      </c>
      <c r="F6" s="3">
        <v>171</v>
      </c>
      <c r="G6" s="3">
        <v>175</v>
      </c>
      <c r="H6" s="3">
        <v>229</v>
      </c>
      <c r="I6" s="3">
        <v>226</v>
      </c>
      <c r="J6" s="3">
        <v>156</v>
      </c>
      <c r="K6" s="3">
        <v>213</v>
      </c>
      <c r="L6" s="1">
        <f t="shared" si="0"/>
        <v>1560</v>
      </c>
      <c r="M6" s="72"/>
      <c r="N6" s="409"/>
      <c r="O6" s="408"/>
      <c r="P6" s="17"/>
      <c r="Q6" s="1" t="s">
        <v>13</v>
      </c>
      <c r="R6" s="39" t="s">
        <v>29</v>
      </c>
      <c r="S6" s="1">
        <v>99</v>
      </c>
      <c r="T6" s="1">
        <v>114</v>
      </c>
      <c r="U6" s="1">
        <v>153</v>
      </c>
      <c r="V6" s="1">
        <v>113</v>
      </c>
      <c r="W6" s="1">
        <v>139</v>
      </c>
      <c r="X6" s="1">
        <v>154</v>
      </c>
      <c r="Y6" s="1">
        <v>142</v>
      </c>
      <c r="Z6" s="1">
        <v>168</v>
      </c>
      <c r="AA6" s="1">
        <f t="shared" si="1"/>
        <v>1082</v>
      </c>
      <c r="AC6" s="409"/>
      <c r="AD6" s="407"/>
      <c r="AE6" s="407"/>
      <c r="AF6" s="1" t="s">
        <v>13</v>
      </c>
      <c r="AG6" s="216" t="s">
        <v>115</v>
      </c>
      <c r="AH6" s="1">
        <v>1</v>
      </c>
      <c r="AI6" s="37">
        <f>SUM(AH6)</f>
        <v>1</v>
      </c>
      <c r="AM6" s="17"/>
      <c r="AN6" s="14" t="s">
        <v>54</v>
      </c>
      <c r="AO6" s="45" t="s">
        <v>17</v>
      </c>
      <c r="AP6" s="45" t="s">
        <v>17</v>
      </c>
      <c r="AQ6" s="45"/>
      <c r="AR6" s="45"/>
      <c r="AS6" s="45"/>
      <c r="AT6" s="45"/>
      <c r="AU6" s="45"/>
      <c r="AX6" s="73"/>
    </row>
    <row r="7" spans="1:50" ht="12.75">
      <c r="A7" s="62" t="s">
        <v>15</v>
      </c>
      <c r="B7" s="63" t="s">
        <v>5</v>
      </c>
      <c r="C7" s="64">
        <v>97</v>
      </c>
      <c r="D7" s="60">
        <v>276</v>
      </c>
      <c r="E7" s="60">
        <v>162</v>
      </c>
      <c r="F7" s="60">
        <v>158</v>
      </c>
      <c r="G7" s="60">
        <v>166</v>
      </c>
      <c r="H7" s="60">
        <v>168</v>
      </c>
      <c r="I7" s="60">
        <v>203</v>
      </c>
      <c r="J7" s="60">
        <v>158</v>
      </c>
      <c r="K7" s="60">
        <v>131</v>
      </c>
      <c r="L7" s="62">
        <f t="shared" si="0"/>
        <v>1519</v>
      </c>
      <c r="N7" s="409"/>
      <c r="O7" s="407"/>
      <c r="Q7" s="37" t="s">
        <v>15</v>
      </c>
      <c r="R7" s="40" t="s">
        <v>21</v>
      </c>
      <c r="S7" s="1">
        <v>0</v>
      </c>
      <c r="T7" s="1">
        <v>157</v>
      </c>
      <c r="U7" s="1">
        <v>151</v>
      </c>
      <c r="V7" s="1">
        <v>118</v>
      </c>
      <c r="W7" s="1">
        <v>201</v>
      </c>
      <c r="X7" s="1">
        <v>126</v>
      </c>
      <c r="Y7" s="1">
        <v>98</v>
      </c>
      <c r="Z7" s="1">
        <v>128</v>
      </c>
      <c r="AA7" s="1">
        <f t="shared" si="1"/>
        <v>979</v>
      </c>
      <c r="AC7" s="409"/>
      <c r="AD7" s="407"/>
      <c r="AE7" s="407"/>
      <c r="AF7" s="407"/>
      <c r="AG7" s="407"/>
      <c r="AH7" s="407"/>
      <c r="AI7" s="407"/>
      <c r="AJ7" s="407"/>
      <c r="AK7" s="407"/>
      <c r="AL7" s="407"/>
      <c r="AN7" s="14" t="s">
        <v>21</v>
      </c>
      <c r="AO7" s="45" t="s">
        <v>23</v>
      </c>
      <c r="AP7" s="45" t="s">
        <v>31</v>
      </c>
      <c r="AQ7" s="45" t="s">
        <v>39</v>
      </c>
      <c r="AR7" s="45" t="s">
        <v>21</v>
      </c>
      <c r="AS7" s="45" t="s">
        <v>28</v>
      </c>
      <c r="AT7" s="45" t="s">
        <v>12</v>
      </c>
      <c r="AU7" s="45"/>
      <c r="AX7" s="45"/>
    </row>
    <row r="8" spans="1:56" ht="12.75">
      <c r="A8" s="1" t="s">
        <v>16</v>
      </c>
      <c r="B8" s="14" t="s">
        <v>23</v>
      </c>
      <c r="C8" s="15">
        <v>133</v>
      </c>
      <c r="D8" s="3">
        <v>255</v>
      </c>
      <c r="E8" s="3">
        <v>198</v>
      </c>
      <c r="F8" s="3">
        <v>124</v>
      </c>
      <c r="G8" s="3">
        <v>120</v>
      </c>
      <c r="H8" s="3">
        <v>190</v>
      </c>
      <c r="I8" s="3">
        <v>189</v>
      </c>
      <c r="J8" s="3">
        <v>166</v>
      </c>
      <c r="K8" s="3">
        <v>104</v>
      </c>
      <c r="L8" s="1">
        <f t="shared" si="0"/>
        <v>1479</v>
      </c>
      <c r="N8" s="409"/>
      <c r="O8" s="407"/>
      <c r="Q8" s="1" t="s">
        <v>16</v>
      </c>
      <c r="R8" s="39" t="s">
        <v>23</v>
      </c>
      <c r="S8" s="1">
        <v>127</v>
      </c>
      <c r="T8" s="1">
        <v>163</v>
      </c>
      <c r="U8" s="1">
        <v>180</v>
      </c>
      <c r="V8" s="1">
        <v>110</v>
      </c>
      <c r="W8" s="1">
        <v>95</v>
      </c>
      <c r="X8" s="1">
        <v>105</v>
      </c>
      <c r="Y8" s="1">
        <v>0</v>
      </c>
      <c r="Z8" s="1">
        <v>0</v>
      </c>
      <c r="AA8" s="1">
        <f t="shared" si="1"/>
        <v>780</v>
      </c>
      <c r="AC8" s="409"/>
      <c r="AD8" s="407"/>
      <c r="AE8" s="407"/>
      <c r="AF8" s="407"/>
      <c r="AG8" s="407"/>
      <c r="AH8" s="407"/>
      <c r="AI8" s="407"/>
      <c r="AJ8" s="407"/>
      <c r="AK8" s="407"/>
      <c r="AL8" s="407"/>
      <c r="AN8" s="16" t="s">
        <v>11</v>
      </c>
      <c r="AO8" s="45"/>
      <c r="AP8" s="45"/>
      <c r="AQ8" s="45"/>
      <c r="AR8" s="45" t="s">
        <v>8</v>
      </c>
      <c r="AS8" s="45" t="s">
        <v>61</v>
      </c>
      <c r="AT8" s="45" t="s">
        <v>115</v>
      </c>
      <c r="AU8" s="45" t="s">
        <v>99</v>
      </c>
      <c r="AV8" s="1" t="s">
        <v>29</v>
      </c>
      <c r="AX8" s="45"/>
      <c r="BD8" s="1"/>
    </row>
    <row r="9" spans="1:56" ht="12.75">
      <c r="A9" s="1" t="s">
        <v>18</v>
      </c>
      <c r="B9" s="14" t="s">
        <v>29</v>
      </c>
      <c r="C9" s="15">
        <v>34</v>
      </c>
      <c r="D9" s="3">
        <v>140</v>
      </c>
      <c r="E9" s="3">
        <v>116</v>
      </c>
      <c r="F9" s="3">
        <v>186</v>
      </c>
      <c r="G9" s="3">
        <v>124</v>
      </c>
      <c r="H9" s="3">
        <v>176</v>
      </c>
      <c r="I9" s="3">
        <v>168</v>
      </c>
      <c r="J9" s="3">
        <v>240</v>
      </c>
      <c r="K9" s="3">
        <v>260</v>
      </c>
      <c r="L9" s="1">
        <f t="shared" si="0"/>
        <v>1444</v>
      </c>
      <c r="N9" s="409"/>
      <c r="O9" s="407"/>
      <c r="Q9" s="62" t="s">
        <v>18</v>
      </c>
      <c r="R9" s="61" t="s">
        <v>5</v>
      </c>
      <c r="S9" s="62">
        <v>133</v>
      </c>
      <c r="T9" s="62">
        <v>144</v>
      </c>
      <c r="U9" s="62">
        <v>153</v>
      </c>
      <c r="V9" s="62">
        <v>105</v>
      </c>
      <c r="W9" s="62">
        <v>0</v>
      </c>
      <c r="X9" s="62">
        <v>93</v>
      </c>
      <c r="Y9" s="62">
        <v>0</v>
      </c>
      <c r="Z9" s="62">
        <v>109</v>
      </c>
      <c r="AA9" s="62">
        <f t="shared" si="1"/>
        <v>737</v>
      </c>
      <c r="AC9" s="409"/>
      <c r="AD9" s="407"/>
      <c r="AE9" s="407"/>
      <c r="AF9" s="407"/>
      <c r="AG9" s="407"/>
      <c r="AH9" s="407"/>
      <c r="AI9" s="407"/>
      <c r="AJ9" s="407"/>
      <c r="AK9" s="407"/>
      <c r="AL9" s="407"/>
      <c r="AN9" s="78" t="s">
        <v>23</v>
      </c>
      <c r="AO9" s="45" t="s">
        <v>21</v>
      </c>
      <c r="AP9" s="45" t="s">
        <v>23</v>
      </c>
      <c r="AQ9" s="45" t="s">
        <v>17</v>
      </c>
      <c r="AR9" s="45" t="s">
        <v>14</v>
      </c>
      <c r="AS9" s="45" t="s">
        <v>12</v>
      </c>
      <c r="AT9" s="45" t="s">
        <v>61</v>
      </c>
      <c r="AU9" s="45" t="s">
        <v>12</v>
      </c>
      <c r="AV9" s="4" t="s">
        <v>142</v>
      </c>
      <c r="AW9" s="1" t="s">
        <v>8</v>
      </c>
      <c r="AX9" s="45"/>
      <c r="BD9" s="1"/>
    </row>
    <row r="10" spans="1:56" ht="12.75">
      <c r="A10" s="1" t="s">
        <v>20</v>
      </c>
      <c r="B10" s="14" t="s">
        <v>40</v>
      </c>
      <c r="C10" s="15">
        <v>50</v>
      </c>
      <c r="D10" s="3">
        <v>135</v>
      </c>
      <c r="E10" s="3">
        <v>172</v>
      </c>
      <c r="F10" s="3">
        <v>175</v>
      </c>
      <c r="G10" s="3">
        <v>183</v>
      </c>
      <c r="H10" s="3">
        <v>202</v>
      </c>
      <c r="I10" s="3">
        <v>185</v>
      </c>
      <c r="J10" s="3">
        <v>166</v>
      </c>
      <c r="K10" s="3">
        <v>98</v>
      </c>
      <c r="L10" s="1">
        <f t="shared" si="0"/>
        <v>1366</v>
      </c>
      <c r="N10" s="409"/>
      <c r="O10" s="407"/>
      <c r="Q10" s="124" t="s">
        <v>20</v>
      </c>
      <c r="R10" s="39" t="s">
        <v>9</v>
      </c>
      <c r="S10" s="1">
        <v>132</v>
      </c>
      <c r="T10" s="1">
        <v>194</v>
      </c>
      <c r="U10" s="1">
        <v>178</v>
      </c>
      <c r="V10" s="1">
        <v>0</v>
      </c>
      <c r="W10" s="1">
        <v>104</v>
      </c>
      <c r="X10" s="1">
        <v>94</v>
      </c>
      <c r="Y10" s="1">
        <v>0</v>
      </c>
      <c r="Z10" s="1">
        <v>0</v>
      </c>
      <c r="AA10" s="1">
        <f t="shared" si="1"/>
        <v>702</v>
      </c>
      <c r="AB10" s="72"/>
      <c r="AC10" s="409"/>
      <c r="AD10" s="408"/>
      <c r="AE10" s="408"/>
      <c r="AF10" s="408"/>
      <c r="AG10" s="408"/>
      <c r="AH10" s="408"/>
      <c r="AI10" s="408"/>
      <c r="AJ10" s="408"/>
      <c r="AK10" s="408"/>
      <c r="AL10" s="408"/>
      <c r="AN10" s="14" t="s">
        <v>39</v>
      </c>
      <c r="AO10" s="45"/>
      <c r="AP10" s="45" t="s">
        <v>39</v>
      </c>
      <c r="AQ10" s="45" t="s">
        <v>28</v>
      </c>
      <c r="AR10" s="45" t="s">
        <v>8</v>
      </c>
      <c r="AS10" s="45" t="s">
        <v>40</v>
      </c>
      <c r="AT10" s="45"/>
      <c r="AU10" s="45" t="s">
        <v>129</v>
      </c>
      <c r="AV10" s="1" t="s">
        <v>129</v>
      </c>
      <c r="AW10" s="1" t="s">
        <v>29</v>
      </c>
      <c r="AX10" s="45"/>
      <c r="BD10" s="1"/>
    </row>
    <row r="11" spans="1:56" ht="12.75">
      <c r="A11" s="1" t="s">
        <v>22</v>
      </c>
      <c r="B11" s="14" t="s">
        <v>39</v>
      </c>
      <c r="C11" s="15">
        <v>53</v>
      </c>
      <c r="D11" s="3">
        <v>231</v>
      </c>
      <c r="E11" s="3">
        <v>159</v>
      </c>
      <c r="F11" s="3">
        <v>164</v>
      </c>
      <c r="G11" s="3">
        <v>107</v>
      </c>
      <c r="H11" s="3">
        <v>132</v>
      </c>
      <c r="I11" s="3">
        <v>88</v>
      </c>
      <c r="J11" s="3">
        <v>167</v>
      </c>
      <c r="K11" s="3">
        <v>186</v>
      </c>
      <c r="L11" s="1">
        <f t="shared" si="0"/>
        <v>1287</v>
      </c>
      <c r="N11" s="409"/>
      <c r="O11" s="407"/>
      <c r="Q11" s="1" t="s">
        <v>22</v>
      </c>
      <c r="R11" s="54" t="s">
        <v>106</v>
      </c>
      <c r="S11" s="1">
        <v>0</v>
      </c>
      <c r="T11" s="1">
        <v>0</v>
      </c>
      <c r="U11" s="1">
        <v>0</v>
      </c>
      <c r="V11" s="1">
        <v>105</v>
      </c>
      <c r="W11" s="1">
        <v>131</v>
      </c>
      <c r="X11" s="1">
        <v>129</v>
      </c>
      <c r="Y11" s="1">
        <v>121</v>
      </c>
      <c r="Z11" s="1">
        <v>0</v>
      </c>
      <c r="AA11" s="1">
        <f t="shared" si="1"/>
        <v>486</v>
      </c>
      <c r="AC11" s="409"/>
      <c r="AD11" s="407"/>
      <c r="AE11" s="407"/>
      <c r="AF11" s="407"/>
      <c r="AG11" s="407"/>
      <c r="AH11" s="407"/>
      <c r="AI11" s="407"/>
      <c r="AJ11" s="407"/>
      <c r="AK11" s="407"/>
      <c r="AL11" s="407"/>
      <c r="AN11" s="16" t="s">
        <v>98</v>
      </c>
      <c r="AO11" s="45"/>
      <c r="AP11" s="45"/>
      <c r="AQ11" s="45"/>
      <c r="AR11" s="45"/>
      <c r="AS11" s="45" t="s">
        <v>40</v>
      </c>
      <c r="AT11" s="45" t="s">
        <v>61</v>
      </c>
      <c r="AU11" s="45" t="s">
        <v>138</v>
      </c>
      <c r="AV11" s="1" t="s">
        <v>142</v>
      </c>
      <c r="AW11" s="1" t="s">
        <v>8</v>
      </c>
      <c r="AX11" s="37"/>
      <c r="BD11" s="1"/>
    </row>
    <row r="12" spans="1:56" ht="12.75">
      <c r="A12" s="1" t="s">
        <v>24</v>
      </c>
      <c r="B12" s="16" t="s">
        <v>11</v>
      </c>
      <c r="C12" s="3">
        <v>0</v>
      </c>
      <c r="D12" s="3">
        <v>254</v>
      </c>
      <c r="E12" s="3">
        <v>177</v>
      </c>
      <c r="F12" s="3">
        <v>192</v>
      </c>
      <c r="G12" s="3">
        <v>168</v>
      </c>
      <c r="H12" s="3">
        <v>177</v>
      </c>
      <c r="I12" s="3">
        <v>154</v>
      </c>
      <c r="J12" s="3">
        <v>123</v>
      </c>
      <c r="K12" s="3">
        <v>0</v>
      </c>
      <c r="L12" s="1">
        <f t="shared" si="0"/>
        <v>1245</v>
      </c>
      <c r="N12" s="409"/>
      <c r="O12" s="407"/>
      <c r="Q12" s="1" t="s">
        <v>24</v>
      </c>
      <c r="R12" s="39" t="s">
        <v>25</v>
      </c>
      <c r="S12" s="1">
        <v>81</v>
      </c>
      <c r="T12" s="1">
        <v>166</v>
      </c>
      <c r="U12" s="1">
        <v>171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f t="shared" si="1"/>
        <v>418</v>
      </c>
      <c r="AC12" s="409"/>
      <c r="AD12" s="407"/>
      <c r="AE12" s="407"/>
      <c r="AF12" s="407"/>
      <c r="AG12" s="407"/>
      <c r="AH12" s="407"/>
      <c r="AI12" s="407"/>
      <c r="AJ12" s="407"/>
      <c r="AK12" s="407"/>
      <c r="AL12" s="407"/>
      <c r="AN12" s="78" t="s">
        <v>40</v>
      </c>
      <c r="AO12" s="82" t="s">
        <v>5</v>
      </c>
      <c r="AP12" s="82" t="s">
        <v>5</v>
      </c>
      <c r="AQ12" s="45" t="s">
        <v>23</v>
      </c>
      <c r="AR12" s="45" t="s">
        <v>8</v>
      </c>
      <c r="AS12" s="45" t="s">
        <v>8</v>
      </c>
      <c r="AT12" s="82" t="s">
        <v>5</v>
      </c>
      <c r="AU12" s="45" t="s">
        <v>8</v>
      </c>
      <c r="AV12" s="4" t="s">
        <v>142</v>
      </c>
      <c r="AW12" s="1" t="s">
        <v>31</v>
      </c>
      <c r="AX12" s="37"/>
      <c r="BD12" s="1"/>
    </row>
    <row r="13" spans="1:56" ht="12.75">
      <c r="A13" s="1" t="s">
        <v>26</v>
      </c>
      <c r="B13" s="16" t="s">
        <v>61</v>
      </c>
      <c r="C13" s="3">
        <v>0</v>
      </c>
      <c r="D13" s="3">
        <v>0</v>
      </c>
      <c r="E13" s="3">
        <v>129</v>
      </c>
      <c r="F13" s="3">
        <v>174</v>
      </c>
      <c r="G13" s="3">
        <v>160</v>
      </c>
      <c r="H13" s="3">
        <v>241</v>
      </c>
      <c r="I13" s="3">
        <v>212</v>
      </c>
      <c r="J13" s="3">
        <v>0</v>
      </c>
      <c r="K13" s="3">
        <v>220</v>
      </c>
      <c r="L13" s="1">
        <f t="shared" si="0"/>
        <v>1136</v>
      </c>
      <c r="N13" s="409"/>
      <c r="O13" s="407"/>
      <c r="Q13" s="1" t="s">
        <v>26</v>
      </c>
      <c r="R13" s="40" t="s">
        <v>44</v>
      </c>
      <c r="S13" s="1">
        <v>0</v>
      </c>
      <c r="T13" s="1">
        <v>96</v>
      </c>
      <c r="U13" s="1">
        <v>0</v>
      </c>
      <c r="V13" s="1">
        <v>0</v>
      </c>
      <c r="W13" s="1">
        <v>0</v>
      </c>
      <c r="X13" s="1">
        <v>0</v>
      </c>
      <c r="Y13" s="1">
        <v>83</v>
      </c>
      <c r="Z13" s="1">
        <v>103</v>
      </c>
      <c r="AA13" s="1">
        <f t="shared" si="1"/>
        <v>282</v>
      </c>
      <c r="AC13" s="409"/>
      <c r="AD13" s="407"/>
      <c r="AE13" s="407"/>
      <c r="AF13" s="407"/>
      <c r="AG13" s="407"/>
      <c r="AH13" s="407"/>
      <c r="AI13" s="407"/>
      <c r="AJ13" s="407"/>
      <c r="AK13" s="407"/>
      <c r="AL13" s="407"/>
      <c r="AN13" s="16" t="s">
        <v>115</v>
      </c>
      <c r="AO13" s="79"/>
      <c r="AP13" s="82"/>
      <c r="AQ13" s="3"/>
      <c r="AR13" s="3"/>
      <c r="AS13" s="3"/>
      <c r="AT13" s="3"/>
      <c r="AU13" s="1"/>
      <c r="AV13" s="4" t="s">
        <v>142</v>
      </c>
      <c r="AW13" s="1" t="s">
        <v>12</v>
      </c>
      <c r="AX13" s="37"/>
      <c r="BD13" s="1"/>
    </row>
    <row r="14" spans="1:56" ht="12.75">
      <c r="A14" s="1" t="s">
        <v>27</v>
      </c>
      <c r="B14" s="16" t="s">
        <v>99</v>
      </c>
      <c r="C14" s="3">
        <v>0</v>
      </c>
      <c r="D14" s="3">
        <v>0</v>
      </c>
      <c r="E14" s="3">
        <v>0</v>
      </c>
      <c r="F14" s="3">
        <v>164</v>
      </c>
      <c r="G14" s="3">
        <v>229</v>
      </c>
      <c r="H14" s="3">
        <v>195</v>
      </c>
      <c r="I14" s="3">
        <v>179</v>
      </c>
      <c r="J14" s="3">
        <v>172</v>
      </c>
      <c r="K14" s="3">
        <v>183</v>
      </c>
      <c r="L14" s="1">
        <f t="shared" si="0"/>
        <v>1122</v>
      </c>
      <c r="N14" s="409"/>
      <c r="O14" s="407"/>
      <c r="Q14" s="1" t="s">
        <v>27</v>
      </c>
      <c r="R14" s="39" t="s">
        <v>19</v>
      </c>
      <c r="S14" s="1">
        <v>91</v>
      </c>
      <c r="T14" s="1">
        <v>137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f t="shared" si="1"/>
        <v>228</v>
      </c>
      <c r="AC14" s="409"/>
      <c r="AD14" s="407"/>
      <c r="AE14" s="407"/>
      <c r="AF14" s="407"/>
      <c r="AG14" s="407"/>
      <c r="AH14" s="407"/>
      <c r="AI14" s="407"/>
      <c r="AJ14" s="407"/>
      <c r="AK14" s="407"/>
      <c r="AL14" s="407"/>
      <c r="AN14" s="80" t="s">
        <v>5</v>
      </c>
      <c r="AO14" s="73" t="s">
        <v>17</v>
      </c>
      <c r="AP14" s="73" t="s">
        <v>23</v>
      </c>
      <c r="AQ14" s="83" t="s">
        <v>5</v>
      </c>
      <c r="AR14" s="73" t="s">
        <v>8</v>
      </c>
      <c r="AS14" s="73" t="s">
        <v>8</v>
      </c>
      <c r="AT14" s="73" t="s">
        <v>61</v>
      </c>
      <c r="AU14" s="73" t="s">
        <v>31</v>
      </c>
      <c r="AV14" s="72" t="s">
        <v>142</v>
      </c>
      <c r="AW14" s="1" t="s">
        <v>29</v>
      </c>
      <c r="AX14" s="37"/>
      <c r="BD14" s="1"/>
    </row>
    <row r="15" spans="1:56" ht="12.75">
      <c r="A15" s="1" t="s">
        <v>30</v>
      </c>
      <c r="B15" s="14" t="s">
        <v>21</v>
      </c>
      <c r="C15" s="15">
        <v>94</v>
      </c>
      <c r="D15" s="3">
        <v>239</v>
      </c>
      <c r="E15" s="3">
        <v>176</v>
      </c>
      <c r="F15" s="3">
        <v>173</v>
      </c>
      <c r="G15" s="3">
        <v>202</v>
      </c>
      <c r="H15" s="3">
        <v>213</v>
      </c>
      <c r="I15" s="3">
        <v>0</v>
      </c>
      <c r="J15" s="3">
        <v>0</v>
      </c>
      <c r="K15" s="3">
        <v>0</v>
      </c>
      <c r="L15" s="1">
        <f t="shared" si="0"/>
        <v>1097</v>
      </c>
      <c r="N15" s="409"/>
      <c r="O15" s="407"/>
      <c r="Q15" s="1" t="s">
        <v>30</v>
      </c>
      <c r="R15" s="54" t="s">
        <v>98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114</v>
      </c>
      <c r="AA15" s="1">
        <f t="shared" si="1"/>
        <v>114</v>
      </c>
      <c r="AC15" s="409"/>
      <c r="AD15" s="407"/>
      <c r="AE15" s="407"/>
      <c r="AF15" s="407"/>
      <c r="AG15" s="407"/>
      <c r="AH15" s="407"/>
      <c r="AI15" s="407"/>
      <c r="AJ15" s="407"/>
      <c r="AK15" s="407"/>
      <c r="AL15" s="407"/>
      <c r="AN15" s="14" t="s">
        <v>25</v>
      </c>
      <c r="AO15" s="45" t="s">
        <v>8</v>
      </c>
      <c r="AP15" s="45" t="s">
        <v>23</v>
      </c>
      <c r="AQ15" s="45" t="s">
        <v>28</v>
      </c>
      <c r="AR15" s="45" t="s">
        <v>8</v>
      </c>
      <c r="AS15" s="45"/>
      <c r="AT15" s="45" t="s">
        <v>12</v>
      </c>
      <c r="AU15" s="45" t="s">
        <v>31</v>
      </c>
      <c r="AV15" s="1" t="s">
        <v>129</v>
      </c>
      <c r="AW15" s="1" t="s">
        <v>12</v>
      </c>
      <c r="AX15" s="37"/>
      <c r="BD15" s="1"/>
    </row>
    <row r="16" spans="1:56" ht="12.75">
      <c r="A16" s="1" t="s">
        <v>32</v>
      </c>
      <c r="B16" s="14" t="s">
        <v>25</v>
      </c>
      <c r="C16" s="15">
        <v>43</v>
      </c>
      <c r="D16" s="3">
        <v>117</v>
      </c>
      <c r="E16" s="3">
        <v>113</v>
      </c>
      <c r="F16" s="3">
        <v>104</v>
      </c>
      <c r="G16" s="3">
        <v>80</v>
      </c>
      <c r="H16" s="3">
        <v>108</v>
      </c>
      <c r="I16" s="3">
        <v>162</v>
      </c>
      <c r="J16" s="3">
        <v>228</v>
      </c>
      <c r="K16" s="3">
        <v>128</v>
      </c>
      <c r="L16" s="1">
        <f t="shared" si="0"/>
        <v>1083</v>
      </c>
      <c r="N16" s="409"/>
      <c r="O16" s="407"/>
      <c r="Q16" s="1" t="s">
        <v>32</v>
      </c>
      <c r="R16" s="54" t="s">
        <v>116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92</v>
      </c>
      <c r="AA16" s="1">
        <f t="shared" si="1"/>
        <v>92</v>
      </c>
      <c r="AC16" s="409"/>
      <c r="AD16" s="407"/>
      <c r="AE16" s="407"/>
      <c r="AF16" s="407"/>
      <c r="AG16" s="407"/>
      <c r="AH16" s="407"/>
      <c r="AI16" s="407"/>
      <c r="AJ16" s="407"/>
      <c r="AK16" s="407"/>
      <c r="AL16" s="407"/>
      <c r="AN16" s="14" t="s">
        <v>46</v>
      </c>
      <c r="AO16" s="45" t="s">
        <v>8</v>
      </c>
      <c r="AP16" s="45" t="s">
        <v>8</v>
      </c>
      <c r="AQ16" s="45"/>
      <c r="AR16" s="45"/>
      <c r="AS16" s="45"/>
      <c r="AT16" s="45"/>
      <c r="AU16" s="45"/>
      <c r="AX16" s="1"/>
      <c r="AY16" s="45"/>
      <c r="AZ16" s="45"/>
      <c r="BA16" s="45"/>
      <c r="BC16" s="37"/>
      <c r="BD16" s="1"/>
    </row>
    <row r="17" spans="1:56" ht="12.75">
      <c r="A17" s="1" t="s">
        <v>34</v>
      </c>
      <c r="B17" s="16" t="s">
        <v>58</v>
      </c>
      <c r="C17" s="3">
        <v>0</v>
      </c>
      <c r="D17" s="3">
        <v>0</v>
      </c>
      <c r="E17" s="3">
        <v>177</v>
      </c>
      <c r="F17" s="3">
        <v>162</v>
      </c>
      <c r="G17" s="3">
        <v>106</v>
      </c>
      <c r="H17" s="3">
        <v>131</v>
      </c>
      <c r="I17" s="3">
        <v>148</v>
      </c>
      <c r="J17" s="3">
        <v>139</v>
      </c>
      <c r="K17" s="3">
        <v>168</v>
      </c>
      <c r="L17" s="1">
        <f t="shared" si="0"/>
        <v>1031</v>
      </c>
      <c r="N17" s="409"/>
      <c r="O17" s="407"/>
      <c r="Q17" s="1" t="s">
        <v>34</v>
      </c>
      <c r="R17" s="39" t="s">
        <v>17</v>
      </c>
      <c r="S17" s="1">
        <v>73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f t="shared" si="1"/>
        <v>73</v>
      </c>
      <c r="AC17" s="409"/>
      <c r="AD17" s="407"/>
      <c r="AE17" s="407"/>
      <c r="AF17" s="407"/>
      <c r="AG17" s="407"/>
      <c r="AH17" s="407"/>
      <c r="AI17" s="407"/>
      <c r="AJ17" s="407"/>
      <c r="AK17" s="407"/>
      <c r="AL17" s="407"/>
      <c r="AN17" s="78" t="s">
        <v>29</v>
      </c>
      <c r="AO17" s="45" t="s">
        <v>8</v>
      </c>
      <c r="AP17" s="45" t="s">
        <v>8</v>
      </c>
      <c r="AQ17" s="45" t="s">
        <v>8</v>
      </c>
      <c r="AR17" s="45" t="s">
        <v>8</v>
      </c>
      <c r="AS17" s="45" t="s">
        <v>129</v>
      </c>
      <c r="AT17" s="45" t="s">
        <v>61</v>
      </c>
      <c r="AU17" s="45" t="s">
        <v>8</v>
      </c>
      <c r="AV17" s="4" t="s">
        <v>142</v>
      </c>
      <c r="AW17" s="1" t="s">
        <v>29</v>
      </c>
      <c r="AX17" s="1"/>
      <c r="AY17" s="45"/>
      <c r="AZ17" s="45"/>
      <c r="BA17" s="45"/>
      <c r="BC17" s="37"/>
      <c r="BD17" s="1"/>
    </row>
    <row r="18" spans="1:56" ht="12.75">
      <c r="A18" s="1" t="s">
        <v>35</v>
      </c>
      <c r="B18" s="14" t="s">
        <v>6</v>
      </c>
      <c r="C18" s="15">
        <v>52</v>
      </c>
      <c r="D18" s="3">
        <v>124</v>
      </c>
      <c r="E18" s="3">
        <v>109</v>
      </c>
      <c r="F18" s="3">
        <v>99</v>
      </c>
      <c r="G18" s="3">
        <v>88</v>
      </c>
      <c r="H18" s="3">
        <v>100</v>
      </c>
      <c r="I18" s="3">
        <v>105</v>
      </c>
      <c r="J18" s="3">
        <v>95</v>
      </c>
      <c r="K18" s="3">
        <v>129</v>
      </c>
      <c r="L18" s="1">
        <f t="shared" si="0"/>
        <v>901</v>
      </c>
      <c r="N18" s="409"/>
      <c r="O18" s="407"/>
      <c r="Q18" s="1" t="s">
        <v>35</v>
      </c>
      <c r="R18" s="40" t="s">
        <v>101</v>
      </c>
      <c r="S18" s="1">
        <v>0</v>
      </c>
      <c r="T18" s="1">
        <v>0</v>
      </c>
      <c r="U18" s="1">
        <v>47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f t="shared" si="1"/>
        <v>47</v>
      </c>
      <c r="AC18" s="409"/>
      <c r="AD18" s="407"/>
      <c r="AE18" s="407"/>
      <c r="AF18" s="407"/>
      <c r="AG18" s="407"/>
      <c r="AH18" s="407"/>
      <c r="AI18" s="407"/>
      <c r="AJ18" s="407"/>
      <c r="AK18" s="407"/>
      <c r="AL18" s="407"/>
      <c r="AN18" s="16" t="s">
        <v>12</v>
      </c>
      <c r="AO18" s="45"/>
      <c r="AP18" s="82" t="s">
        <v>5</v>
      </c>
      <c r="AQ18" s="45" t="s">
        <v>28</v>
      </c>
      <c r="AR18" s="45" t="s">
        <v>14</v>
      </c>
      <c r="AS18" s="45" t="s">
        <v>8</v>
      </c>
      <c r="AT18" s="45" t="s">
        <v>21</v>
      </c>
      <c r="AU18" s="45" t="s">
        <v>8</v>
      </c>
      <c r="AV18" s="1" t="s">
        <v>143</v>
      </c>
      <c r="AW18" s="1" t="s">
        <v>8</v>
      </c>
      <c r="AX18" s="1"/>
      <c r="AY18" s="45"/>
      <c r="AZ18" s="45"/>
      <c r="BA18" s="45"/>
      <c r="BC18" s="37"/>
      <c r="BD18" s="1"/>
    </row>
    <row r="19" spans="1:56" ht="12.75">
      <c r="A19" s="1" t="s">
        <v>42</v>
      </c>
      <c r="B19" s="16" t="s">
        <v>28</v>
      </c>
      <c r="C19" s="3">
        <v>0</v>
      </c>
      <c r="D19" s="3">
        <v>253</v>
      </c>
      <c r="E19" s="3">
        <v>204</v>
      </c>
      <c r="F19" s="3">
        <v>134</v>
      </c>
      <c r="G19" s="3">
        <v>107</v>
      </c>
      <c r="H19" s="3">
        <v>132</v>
      </c>
      <c r="I19" s="3">
        <v>0</v>
      </c>
      <c r="J19" s="3">
        <v>0</v>
      </c>
      <c r="K19" s="3">
        <v>0</v>
      </c>
      <c r="L19" s="1">
        <f t="shared" si="0"/>
        <v>830</v>
      </c>
      <c r="N19" s="409"/>
      <c r="O19" s="407"/>
      <c r="AN19" s="16" t="s">
        <v>99</v>
      </c>
      <c r="AO19" s="45"/>
      <c r="AP19" s="82"/>
      <c r="AQ19" s="45"/>
      <c r="AR19" s="45"/>
      <c r="AS19" s="45"/>
      <c r="AT19" s="45"/>
      <c r="AU19" s="45"/>
      <c r="AW19" s="1" t="s">
        <v>37</v>
      </c>
      <c r="AX19" s="45"/>
      <c r="AY19" s="45"/>
      <c r="AZ19" s="45"/>
      <c r="BA19" s="45"/>
      <c r="BC19" s="37"/>
      <c r="BD19" s="1"/>
    </row>
    <row r="20" spans="1:56" ht="12.75">
      <c r="A20" s="1" t="s">
        <v>43</v>
      </c>
      <c r="B20" s="14" t="s">
        <v>37</v>
      </c>
      <c r="C20" s="15">
        <v>1</v>
      </c>
      <c r="D20" s="3">
        <v>110</v>
      </c>
      <c r="E20" s="3">
        <v>108</v>
      </c>
      <c r="F20" s="3">
        <v>78</v>
      </c>
      <c r="G20" s="3">
        <v>78</v>
      </c>
      <c r="H20" s="3">
        <v>0</v>
      </c>
      <c r="I20" s="3">
        <v>89</v>
      </c>
      <c r="J20" s="3">
        <v>144</v>
      </c>
      <c r="K20" s="3">
        <v>214</v>
      </c>
      <c r="L20" s="1">
        <f t="shared" si="0"/>
        <v>822</v>
      </c>
      <c r="N20" s="409"/>
      <c r="O20" s="407"/>
      <c r="AN20" s="14" t="s">
        <v>8</v>
      </c>
      <c r="AO20" s="45" t="s">
        <v>23</v>
      </c>
      <c r="AP20" s="45" t="s">
        <v>8</v>
      </c>
      <c r="AQ20" s="45" t="s">
        <v>8</v>
      </c>
      <c r="AR20" s="45" t="s">
        <v>8</v>
      </c>
      <c r="AS20" s="45"/>
      <c r="AT20" s="45" t="s">
        <v>31</v>
      </c>
      <c r="AU20" s="45"/>
      <c r="AX20" s="45"/>
      <c r="AY20" s="45"/>
      <c r="AZ20" s="45"/>
      <c r="BA20" s="45"/>
      <c r="BC20" s="37"/>
      <c r="BD20" s="1"/>
    </row>
    <row r="21" spans="1:56" ht="12.75">
      <c r="A21" s="1" t="s">
        <v>51</v>
      </c>
      <c r="B21" s="16" t="s">
        <v>44</v>
      </c>
      <c r="C21" s="3">
        <v>0</v>
      </c>
      <c r="D21" s="3">
        <v>119</v>
      </c>
      <c r="E21" s="3">
        <v>100</v>
      </c>
      <c r="F21" s="3">
        <v>114</v>
      </c>
      <c r="G21" s="3">
        <v>115</v>
      </c>
      <c r="H21" s="3">
        <v>78</v>
      </c>
      <c r="I21" s="3">
        <v>92</v>
      </c>
      <c r="J21" s="3">
        <v>97</v>
      </c>
      <c r="K21" s="3">
        <v>103</v>
      </c>
      <c r="L21" s="1">
        <f t="shared" si="0"/>
        <v>818</v>
      </c>
      <c r="N21" s="409"/>
      <c r="O21" s="407"/>
      <c r="AN21" s="16" t="s">
        <v>106</v>
      </c>
      <c r="AO21" s="45"/>
      <c r="AP21" s="45"/>
      <c r="AQ21" s="45"/>
      <c r="AR21" s="45"/>
      <c r="AS21" s="45"/>
      <c r="AT21" s="45" t="s">
        <v>62</v>
      </c>
      <c r="AU21" s="45" t="s">
        <v>12</v>
      </c>
      <c r="AX21" s="73"/>
      <c r="AY21" s="45"/>
      <c r="AZ21" s="45"/>
      <c r="BA21" s="45"/>
      <c r="BC21" s="37"/>
      <c r="BD21" s="1"/>
    </row>
    <row r="22" spans="1:56" ht="12.75">
      <c r="A22" s="1" t="s">
        <v>50</v>
      </c>
      <c r="B22" s="14" t="s">
        <v>17</v>
      </c>
      <c r="C22" s="15">
        <v>108</v>
      </c>
      <c r="D22" s="3">
        <v>195</v>
      </c>
      <c r="E22" s="3">
        <v>183</v>
      </c>
      <c r="F22" s="3">
        <v>139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1">
        <f t="shared" si="0"/>
        <v>625</v>
      </c>
      <c r="N22" s="409"/>
      <c r="O22" s="407"/>
      <c r="AN22" s="78" t="s">
        <v>6</v>
      </c>
      <c r="AO22" s="45" t="s">
        <v>6</v>
      </c>
      <c r="AP22" s="45" t="s">
        <v>23</v>
      </c>
      <c r="AQ22" s="45" t="s">
        <v>28</v>
      </c>
      <c r="AR22" s="45" t="s">
        <v>8</v>
      </c>
      <c r="AS22" s="45" t="s">
        <v>99</v>
      </c>
      <c r="AT22" s="45" t="s">
        <v>118</v>
      </c>
      <c r="AU22" s="45" t="s">
        <v>23</v>
      </c>
      <c r="AV22" s="1" t="s">
        <v>143</v>
      </c>
      <c r="AW22" s="1" t="s">
        <v>61</v>
      </c>
      <c r="AX22" s="45"/>
      <c r="AY22" s="45"/>
      <c r="AZ22" s="45"/>
      <c r="BA22" s="45"/>
      <c r="BC22" s="37"/>
      <c r="BD22" s="1"/>
    </row>
    <row r="23" spans="1:56" ht="12.75">
      <c r="A23" s="1" t="s">
        <v>38</v>
      </c>
      <c r="B23" s="16" t="s">
        <v>98</v>
      </c>
      <c r="C23" s="3">
        <v>0</v>
      </c>
      <c r="D23" s="3">
        <v>0</v>
      </c>
      <c r="E23" s="3">
        <v>0</v>
      </c>
      <c r="F23" s="3">
        <v>86</v>
      </c>
      <c r="G23" s="3">
        <v>108</v>
      </c>
      <c r="H23" s="3">
        <v>85</v>
      </c>
      <c r="I23" s="3">
        <v>86</v>
      </c>
      <c r="J23" s="3">
        <v>91</v>
      </c>
      <c r="K23" s="3">
        <v>116</v>
      </c>
      <c r="L23" s="1">
        <f t="shared" si="0"/>
        <v>572</v>
      </c>
      <c r="N23" s="409"/>
      <c r="O23" s="407"/>
      <c r="R23" s="270"/>
      <c r="S23" s="457"/>
      <c r="V23" s="158"/>
      <c r="W23" s="459"/>
      <c r="X23" s="3"/>
      <c r="AN23" s="16" t="s">
        <v>58</v>
      </c>
      <c r="AO23" s="45"/>
      <c r="AP23" s="45"/>
      <c r="AQ23" s="45"/>
      <c r="AR23" s="45" t="s">
        <v>8</v>
      </c>
      <c r="AS23" s="45" t="s">
        <v>8</v>
      </c>
      <c r="AT23" s="45" t="s">
        <v>29</v>
      </c>
      <c r="AU23" s="45" t="s">
        <v>8</v>
      </c>
      <c r="AV23" s="146" t="s">
        <v>5</v>
      </c>
      <c r="AW23" s="1" t="s">
        <v>29</v>
      </c>
      <c r="AX23" s="45"/>
      <c r="AY23" s="45"/>
      <c r="AZ23" s="45"/>
      <c r="BA23" s="45"/>
      <c r="BC23" s="37"/>
      <c r="BD23" s="1"/>
    </row>
    <row r="24" spans="1:56" ht="12.75">
      <c r="A24" s="1" t="s">
        <v>47</v>
      </c>
      <c r="B24" s="16" t="s">
        <v>115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178</v>
      </c>
      <c r="I24" s="3">
        <v>146</v>
      </c>
      <c r="J24" s="3">
        <v>124</v>
      </c>
      <c r="K24" s="3">
        <v>121</v>
      </c>
      <c r="L24" s="1">
        <f t="shared" si="0"/>
        <v>569</v>
      </c>
      <c r="N24" s="409"/>
      <c r="O24" s="407"/>
      <c r="R24" s="270"/>
      <c r="S24" s="457"/>
      <c r="V24" s="158"/>
      <c r="W24" s="459"/>
      <c r="X24" s="3"/>
      <c r="AN24" s="14" t="s">
        <v>19</v>
      </c>
      <c r="AO24" s="45" t="s">
        <v>8</v>
      </c>
      <c r="AP24" s="82" t="s">
        <v>5</v>
      </c>
      <c r="AQ24" s="45" t="s">
        <v>8</v>
      </c>
      <c r="AR24" s="45"/>
      <c r="AS24" s="45"/>
      <c r="AT24" s="45"/>
      <c r="AU24" s="45"/>
      <c r="AX24" s="73"/>
      <c r="AY24" s="45"/>
      <c r="AZ24" s="45"/>
      <c r="BA24" s="45"/>
      <c r="BC24" s="37"/>
      <c r="BD24" s="1"/>
    </row>
    <row r="25" spans="1:56" ht="12.75">
      <c r="A25" s="1" t="s">
        <v>52</v>
      </c>
      <c r="B25" s="16" t="s">
        <v>108</v>
      </c>
      <c r="C25" s="3">
        <v>0</v>
      </c>
      <c r="D25" s="3">
        <v>0</v>
      </c>
      <c r="E25" s="3">
        <v>0</v>
      </c>
      <c r="F25" s="3">
        <v>0</v>
      </c>
      <c r="G25" s="3">
        <v>200</v>
      </c>
      <c r="H25" s="3">
        <v>128</v>
      </c>
      <c r="I25" s="3">
        <v>103</v>
      </c>
      <c r="J25" s="3">
        <v>107</v>
      </c>
      <c r="K25" s="3">
        <v>0</v>
      </c>
      <c r="L25" s="1">
        <f t="shared" si="0"/>
        <v>538</v>
      </c>
      <c r="N25" s="409"/>
      <c r="O25" s="407"/>
      <c r="R25" s="270"/>
      <c r="S25" s="457"/>
      <c r="V25" s="158"/>
      <c r="W25" s="460"/>
      <c r="X25" s="3"/>
      <c r="AN25" s="16" t="s">
        <v>28</v>
      </c>
      <c r="AO25" s="45"/>
      <c r="AP25" s="45" t="s">
        <v>28</v>
      </c>
      <c r="AQ25" s="45" t="s">
        <v>31</v>
      </c>
      <c r="AR25" s="45" t="s">
        <v>14</v>
      </c>
      <c r="AS25" s="45" t="s">
        <v>40</v>
      </c>
      <c r="AT25" s="45" t="s">
        <v>61</v>
      </c>
      <c r="AU25" s="45"/>
      <c r="AX25" s="45"/>
      <c r="AY25" s="45"/>
      <c r="AZ25" s="45"/>
      <c r="BA25" s="45"/>
      <c r="BC25" s="37"/>
      <c r="BD25" s="72"/>
    </row>
    <row r="26" spans="1:56" ht="12.75">
      <c r="A26" s="1" t="s">
        <v>57</v>
      </c>
      <c r="B26" s="16" t="s">
        <v>62</v>
      </c>
      <c r="C26" s="3">
        <v>0</v>
      </c>
      <c r="D26" s="3">
        <v>0</v>
      </c>
      <c r="E26" s="3">
        <v>96</v>
      </c>
      <c r="F26" s="3">
        <v>82</v>
      </c>
      <c r="G26" s="3">
        <v>126</v>
      </c>
      <c r="H26" s="3">
        <v>130</v>
      </c>
      <c r="I26" s="3">
        <v>0</v>
      </c>
      <c r="J26" s="3">
        <v>0</v>
      </c>
      <c r="K26" s="3">
        <v>0</v>
      </c>
      <c r="L26" s="1">
        <f t="shared" si="0"/>
        <v>434</v>
      </c>
      <c r="N26" s="409"/>
      <c r="O26" s="407"/>
      <c r="R26" s="270"/>
      <c r="S26" s="457"/>
      <c r="V26" s="158"/>
      <c r="W26" s="460"/>
      <c r="X26" s="3"/>
      <c r="AN26" s="14" t="s">
        <v>37</v>
      </c>
      <c r="AO26" s="45"/>
      <c r="AP26" s="45"/>
      <c r="AQ26" s="45" t="s">
        <v>12</v>
      </c>
      <c r="AR26" s="45"/>
      <c r="AS26" s="45" t="s">
        <v>118</v>
      </c>
      <c r="AT26" s="45"/>
      <c r="AU26" s="45" t="s">
        <v>25</v>
      </c>
      <c r="AV26" s="1" t="s">
        <v>39</v>
      </c>
      <c r="AW26" s="1" t="s">
        <v>61</v>
      </c>
      <c r="AX26" s="45"/>
      <c r="BD26" s="1"/>
    </row>
    <row r="27" spans="1:50" ht="12.75">
      <c r="A27" s="1" t="s">
        <v>63</v>
      </c>
      <c r="B27" s="14" t="s">
        <v>33</v>
      </c>
      <c r="C27" s="15">
        <v>56</v>
      </c>
      <c r="D27" s="3">
        <v>189</v>
      </c>
      <c r="E27" s="3">
        <v>81</v>
      </c>
      <c r="F27" s="3">
        <v>93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1">
        <f t="shared" si="0"/>
        <v>419</v>
      </c>
      <c r="N27" s="409"/>
      <c r="O27" s="407"/>
      <c r="R27" s="270"/>
      <c r="S27" s="457"/>
      <c r="V27" s="158"/>
      <c r="W27" s="460"/>
      <c r="X27" s="3"/>
      <c r="AN27" s="16" t="s">
        <v>31</v>
      </c>
      <c r="AO27" s="45"/>
      <c r="AP27" s="45"/>
      <c r="AQ27" s="45" t="s">
        <v>118</v>
      </c>
      <c r="AR27" s="45" t="s">
        <v>99</v>
      </c>
      <c r="AS27" s="45" t="s">
        <v>8</v>
      </c>
      <c r="AT27" s="45" t="s">
        <v>40</v>
      </c>
      <c r="AU27" s="45" t="s">
        <v>129</v>
      </c>
      <c r="AV27" s="1" t="s">
        <v>142</v>
      </c>
      <c r="AW27" s="1" t="s">
        <v>31</v>
      </c>
      <c r="AX27" s="45"/>
    </row>
    <row r="28" spans="1:50" ht="12.75">
      <c r="A28" s="1" t="s">
        <v>64</v>
      </c>
      <c r="B28" s="14" t="s">
        <v>36</v>
      </c>
      <c r="C28" s="15">
        <v>18</v>
      </c>
      <c r="D28" s="3">
        <v>124</v>
      </c>
      <c r="E28" s="3">
        <v>89</v>
      </c>
      <c r="F28" s="3">
        <v>0</v>
      </c>
      <c r="G28" s="3">
        <v>74</v>
      </c>
      <c r="H28" s="3">
        <v>112</v>
      </c>
      <c r="I28" s="3">
        <v>0</v>
      </c>
      <c r="J28" s="3">
        <v>0</v>
      </c>
      <c r="K28" s="3">
        <v>0</v>
      </c>
      <c r="L28" s="1">
        <f t="shared" si="0"/>
        <v>417</v>
      </c>
      <c r="N28" s="409"/>
      <c r="O28" s="407"/>
      <c r="R28" s="270"/>
      <c r="S28" s="457"/>
      <c r="V28" s="158"/>
      <c r="W28" s="460"/>
      <c r="X28" s="3"/>
      <c r="AN28" s="14" t="s">
        <v>33</v>
      </c>
      <c r="AO28" s="45" t="s">
        <v>19</v>
      </c>
      <c r="AP28" s="45" t="s">
        <v>8</v>
      </c>
      <c r="AQ28" s="45"/>
      <c r="AR28" s="45"/>
      <c r="AS28" s="45"/>
      <c r="AT28" s="45"/>
      <c r="AU28" s="45"/>
      <c r="AX28" s="45"/>
    </row>
    <row r="29" spans="1:50" ht="12.75">
      <c r="A29" s="1" t="s">
        <v>66</v>
      </c>
      <c r="B29" s="16" t="s">
        <v>116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94</v>
      </c>
      <c r="I29" s="3">
        <v>78</v>
      </c>
      <c r="J29" s="3">
        <v>126</v>
      </c>
      <c r="K29" s="3">
        <v>118</v>
      </c>
      <c r="L29" s="1">
        <f t="shared" si="0"/>
        <v>416</v>
      </c>
      <c r="N29" s="409"/>
      <c r="O29" s="407"/>
      <c r="R29" s="270"/>
      <c r="S29" s="457"/>
      <c r="V29" s="432"/>
      <c r="W29" s="461"/>
      <c r="X29" s="3"/>
      <c r="AX29" s="45"/>
    </row>
    <row r="30" spans="1:50" ht="12.75">
      <c r="A30" s="1" t="s">
        <v>95</v>
      </c>
      <c r="B30" s="16" t="s">
        <v>107</v>
      </c>
      <c r="C30" s="3">
        <v>0</v>
      </c>
      <c r="D30" s="3">
        <v>0</v>
      </c>
      <c r="E30" s="3">
        <v>0</v>
      </c>
      <c r="F30" s="3">
        <v>0</v>
      </c>
      <c r="G30" s="3">
        <v>83</v>
      </c>
      <c r="H30" s="3">
        <v>85</v>
      </c>
      <c r="I30" s="3">
        <v>77</v>
      </c>
      <c r="J30" s="3">
        <v>76</v>
      </c>
      <c r="K30" s="3">
        <v>88</v>
      </c>
      <c r="L30" s="1">
        <f t="shared" si="0"/>
        <v>409</v>
      </c>
      <c r="N30" s="409"/>
      <c r="O30" s="407"/>
      <c r="R30" s="270"/>
      <c r="S30" s="457"/>
      <c r="V30" s="158"/>
      <c r="W30" s="460"/>
      <c r="X30" s="3"/>
      <c r="AN30" s="77" t="s">
        <v>132</v>
      </c>
      <c r="AO30" s="79"/>
      <c r="AP30" s="82"/>
      <c r="AQ30" s="3"/>
      <c r="AR30" s="3"/>
      <c r="AS30" s="3"/>
      <c r="AT30" s="3"/>
      <c r="AU30" s="1"/>
      <c r="AX30" s="45"/>
    </row>
    <row r="31" spans="1:57" ht="12.75">
      <c r="A31" s="1" t="s">
        <v>96</v>
      </c>
      <c r="B31" s="14" t="s">
        <v>19</v>
      </c>
      <c r="C31" s="15">
        <v>49</v>
      </c>
      <c r="D31" s="3">
        <v>147</v>
      </c>
      <c r="E31" s="3">
        <v>88</v>
      </c>
      <c r="F31" s="3">
        <v>97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1">
        <f t="shared" si="0"/>
        <v>381</v>
      </c>
      <c r="N31" s="409"/>
      <c r="O31" s="407"/>
      <c r="R31" s="270"/>
      <c r="S31" s="457"/>
      <c r="V31" s="216"/>
      <c r="W31" s="120"/>
      <c r="X31" s="3"/>
      <c r="AN31" t="s">
        <v>128</v>
      </c>
      <c r="AO31" s="3">
        <v>2003</v>
      </c>
      <c r="AP31" s="3">
        <v>2004</v>
      </c>
      <c r="AQ31" s="3">
        <v>2005</v>
      </c>
      <c r="AR31" s="3">
        <v>2006</v>
      </c>
      <c r="AS31" s="3">
        <v>2007</v>
      </c>
      <c r="AT31" s="3">
        <v>2008</v>
      </c>
      <c r="AU31" s="1">
        <v>2009</v>
      </c>
      <c r="AV31" s="1">
        <v>2010</v>
      </c>
      <c r="AW31" s="1">
        <v>2011</v>
      </c>
      <c r="AX31" s="45"/>
      <c r="AZ31" s="84"/>
      <c r="BA31" s="84"/>
      <c r="BB31" s="84"/>
      <c r="BC31" s="84"/>
      <c r="BD31" s="84"/>
      <c r="BE31" s="84"/>
    </row>
    <row r="32" spans="1:57" ht="12.75">
      <c r="A32" s="1" t="s">
        <v>97</v>
      </c>
      <c r="B32" s="16" t="s">
        <v>109</v>
      </c>
      <c r="C32" s="3">
        <v>0</v>
      </c>
      <c r="D32" s="3">
        <v>0</v>
      </c>
      <c r="E32" s="3">
        <v>0</v>
      </c>
      <c r="F32" s="3">
        <v>0</v>
      </c>
      <c r="G32" s="3">
        <v>88</v>
      </c>
      <c r="H32" s="3">
        <v>137</v>
      </c>
      <c r="I32" s="3">
        <v>144</v>
      </c>
      <c r="J32" s="3">
        <v>0</v>
      </c>
      <c r="K32" s="3">
        <v>0</v>
      </c>
      <c r="L32" s="1">
        <f t="shared" si="0"/>
        <v>369</v>
      </c>
      <c r="N32" s="409"/>
      <c r="O32" s="407"/>
      <c r="R32" s="270"/>
      <c r="S32" s="457"/>
      <c r="V32" s="3"/>
      <c r="W32" s="3"/>
      <c r="X32" s="3"/>
      <c r="AN32" s="78" t="s">
        <v>14</v>
      </c>
      <c r="AO32" s="45"/>
      <c r="AP32" s="45" t="s">
        <v>23</v>
      </c>
      <c r="AQ32" s="45" t="s">
        <v>21</v>
      </c>
      <c r="AR32" s="82" t="s">
        <v>5</v>
      </c>
      <c r="AS32" s="45" t="s">
        <v>6</v>
      </c>
      <c r="AT32" s="45" t="s">
        <v>29</v>
      </c>
      <c r="AU32" s="37" t="s">
        <v>14</v>
      </c>
      <c r="AV32" s="1" t="s">
        <v>29</v>
      </c>
      <c r="AW32" s="1" t="s">
        <v>29</v>
      </c>
      <c r="AX32" s="72"/>
      <c r="AZ32" s="84"/>
      <c r="BA32" s="84"/>
      <c r="BB32" s="84"/>
      <c r="BC32" s="84"/>
      <c r="BD32" s="84"/>
      <c r="BE32" s="124"/>
    </row>
    <row r="33" spans="1:57" ht="12.75">
      <c r="A33" s="1" t="s">
        <v>102</v>
      </c>
      <c r="B33" s="16" t="s">
        <v>106</v>
      </c>
      <c r="C33" s="3">
        <v>0</v>
      </c>
      <c r="D33" s="3">
        <v>0</v>
      </c>
      <c r="E33" s="3">
        <v>0</v>
      </c>
      <c r="F33" s="3">
        <v>0</v>
      </c>
      <c r="G33" s="3">
        <v>82</v>
      </c>
      <c r="H33" s="3">
        <v>83</v>
      </c>
      <c r="I33" s="3">
        <v>125</v>
      </c>
      <c r="J33" s="3">
        <v>79</v>
      </c>
      <c r="K33" s="3">
        <v>0</v>
      </c>
      <c r="L33" s="1">
        <f t="shared" si="0"/>
        <v>369</v>
      </c>
      <c r="N33" s="409"/>
      <c r="O33" s="407"/>
      <c r="R33" s="270"/>
      <c r="S33" s="457"/>
      <c r="AN33" s="14" t="s">
        <v>17</v>
      </c>
      <c r="AO33" s="45"/>
      <c r="AP33" s="45" t="s">
        <v>6</v>
      </c>
      <c r="AQ33" s="45"/>
      <c r="AR33" s="45"/>
      <c r="AS33" s="45"/>
      <c r="AT33" s="45"/>
      <c r="AU33" s="37"/>
      <c r="AX33" s="37"/>
      <c r="BA33" s="84"/>
      <c r="BB33" s="84"/>
      <c r="BC33" s="84"/>
      <c r="BD33" s="84"/>
      <c r="BE33" s="124"/>
    </row>
    <row r="34" spans="1:57" ht="12.75">
      <c r="A34" s="1" t="s">
        <v>103</v>
      </c>
      <c r="B34" s="16" t="s">
        <v>146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139</v>
      </c>
      <c r="K34" s="3">
        <v>167</v>
      </c>
      <c r="L34" s="1">
        <f t="shared" si="0"/>
        <v>306</v>
      </c>
      <c r="N34" s="409"/>
      <c r="O34" s="407"/>
      <c r="R34" s="157"/>
      <c r="S34" s="164"/>
      <c r="AN34" s="14" t="s">
        <v>55</v>
      </c>
      <c r="AO34" s="45"/>
      <c r="AP34" s="45"/>
      <c r="AQ34" s="45"/>
      <c r="AR34" s="45"/>
      <c r="AS34" s="45"/>
      <c r="AT34" s="45"/>
      <c r="AU34" s="37"/>
      <c r="AX34" s="37"/>
      <c r="BA34" s="84"/>
      <c r="BB34" s="84"/>
      <c r="BC34" s="124"/>
      <c r="BD34" s="84"/>
      <c r="BE34" s="124"/>
    </row>
    <row r="35" spans="1:57" ht="12.75">
      <c r="A35" s="1" t="s">
        <v>104</v>
      </c>
      <c r="B35" s="16" t="s">
        <v>100</v>
      </c>
      <c r="C35" s="3">
        <v>0</v>
      </c>
      <c r="D35" s="3">
        <v>0</v>
      </c>
      <c r="E35" s="3">
        <v>0</v>
      </c>
      <c r="F35" s="3">
        <v>87</v>
      </c>
      <c r="G35" s="3">
        <v>59</v>
      </c>
      <c r="H35" s="3">
        <v>61</v>
      </c>
      <c r="I35" s="3">
        <v>0</v>
      </c>
      <c r="J35" s="3">
        <v>0</v>
      </c>
      <c r="K35" s="3">
        <v>73</v>
      </c>
      <c r="L35" s="1">
        <f t="shared" si="0"/>
        <v>280</v>
      </c>
      <c r="N35" s="409"/>
      <c r="O35" s="407"/>
      <c r="R35" s="270"/>
      <c r="S35" s="457"/>
      <c r="AN35" s="14" t="s">
        <v>54</v>
      </c>
      <c r="AO35" s="45"/>
      <c r="AP35" s="45"/>
      <c r="AQ35" s="45"/>
      <c r="AR35" s="45"/>
      <c r="AS35" s="45"/>
      <c r="AT35" s="45"/>
      <c r="AU35" s="37"/>
      <c r="AX35" s="45"/>
      <c r="BA35" s="124"/>
      <c r="BB35" s="84"/>
      <c r="BC35" s="124"/>
      <c r="BD35" s="84"/>
      <c r="BE35" s="124"/>
    </row>
    <row r="36" spans="1:57" ht="12.75">
      <c r="A36" s="1" t="s">
        <v>110</v>
      </c>
      <c r="B36" s="16" t="s">
        <v>53</v>
      </c>
      <c r="C36" s="3">
        <v>0</v>
      </c>
      <c r="D36" s="3">
        <v>87</v>
      </c>
      <c r="E36" s="3">
        <v>75</v>
      </c>
      <c r="F36" s="3">
        <v>85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1">
        <f t="shared" si="0"/>
        <v>247</v>
      </c>
      <c r="N36" s="409"/>
      <c r="O36" s="407"/>
      <c r="R36" s="270"/>
      <c r="S36" s="457"/>
      <c r="AN36" s="14" t="s">
        <v>21</v>
      </c>
      <c r="AO36" s="45"/>
      <c r="AP36" s="45"/>
      <c r="AQ36" s="45" t="s">
        <v>23</v>
      </c>
      <c r="AR36" s="45" t="s">
        <v>12</v>
      </c>
      <c r="AS36" s="45" t="s">
        <v>21</v>
      </c>
      <c r="AT36" s="45" t="s">
        <v>14</v>
      </c>
      <c r="AU36" s="37"/>
      <c r="AX36" s="45"/>
      <c r="BA36" s="124"/>
      <c r="BB36" s="84"/>
      <c r="BC36" s="124"/>
      <c r="BD36" s="84"/>
      <c r="BE36" s="124"/>
    </row>
    <row r="37" spans="1:57" ht="12.75">
      <c r="A37" s="1" t="s">
        <v>111</v>
      </c>
      <c r="B37" s="16" t="s">
        <v>65</v>
      </c>
      <c r="C37" s="3">
        <v>0</v>
      </c>
      <c r="D37" s="3">
        <v>0</v>
      </c>
      <c r="E37" s="3">
        <v>74</v>
      </c>
      <c r="F37" s="3">
        <v>88</v>
      </c>
      <c r="G37" s="3">
        <v>74</v>
      </c>
      <c r="H37" s="3">
        <v>0</v>
      </c>
      <c r="I37" s="3">
        <v>0</v>
      </c>
      <c r="J37" s="3">
        <v>0</v>
      </c>
      <c r="K37" s="3">
        <v>0</v>
      </c>
      <c r="L37" s="1">
        <f t="shared" si="0"/>
        <v>236</v>
      </c>
      <c r="N37" s="409"/>
      <c r="O37" s="407"/>
      <c r="R37" s="270"/>
      <c r="S37" s="457"/>
      <c r="AN37" s="16" t="s">
        <v>11</v>
      </c>
      <c r="AO37" s="45"/>
      <c r="AP37" s="45"/>
      <c r="AQ37" s="45"/>
      <c r="AR37" s="45" t="s">
        <v>14</v>
      </c>
      <c r="AS37" s="45" t="s">
        <v>21</v>
      </c>
      <c r="AT37" s="45" t="s">
        <v>6</v>
      </c>
      <c r="AU37" s="37" t="s">
        <v>29</v>
      </c>
      <c r="AV37" s="1" t="s">
        <v>14</v>
      </c>
      <c r="AX37" s="45"/>
      <c r="BA37" s="124"/>
      <c r="BB37" s="84"/>
      <c r="BC37" s="84"/>
      <c r="BD37" s="84"/>
      <c r="BE37" s="124"/>
    </row>
    <row r="38" spans="1:57" ht="12.75">
      <c r="A38" s="1" t="s">
        <v>112</v>
      </c>
      <c r="B38" s="16" t="s">
        <v>143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236</v>
      </c>
      <c r="K38" s="3">
        <v>0</v>
      </c>
      <c r="L38" s="1">
        <f t="shared" si="0"/>
        <v>236</v>
      </c>
      <c r="N38" s="409"/>
      <c r="O38" s="407"/>
      <c r="R38" s="270"/>
      <c r="S38" s="457"/>
      <c r="AN38" s="78" t="s">
        <v>23</v>
      </c>
      <c r="AO38" s="45"/>
      <c r="AP38" s="45" t="s">
        <v>12</v>
      </c>
      <c r="AQ38" s="45" t="s">
        <v>6</v>
      </c>
      <c r="AR38" s="45" t="s">
        <v>23</v>
      </c>
      <c r="AS38" s="45" t="s">
        <v>14</v>
      </c>
      <c r="AT38" s="45" t="s">
        <v>6</v>
      </c>
      <c r="AU38" s="37" t="s">
        <v>6</v>
      </c>
      <c r="AV38" s="1" t="s">
        <v>14</v>
      </c>
      <c r="AW38" s="1" t="s">
        <v>44</v>
      </c>
      <c r="AX38" s="45"/>
      <c r="BA38" s="124"/>
      <c r="BB38" s="84"/>
      <c r="BC38" s="84"/>
      <c r="BD38" s="124"/>
      <c r="BE38" s="84"/>
    </row>
    <row r="39" spans="1:57" ht="12.75">
      <c r="A39" s="1" t="s">
        <v>113</v>
      </c>
      <c r="B39" s="16" t="s">
        <v>144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111</v>
      </c>
      <c r="K39" s="3">
        <v>123</v>
      </c>
      <c r="L39" s="1">
        <f t="shared" si="0"/>
        <v>234</v>
      </c>
      <c r="N39" s="409"/>
      <c r="O39" s="407"/>
      <c r="R39" s="270"/>
      <c r="S39" s="457"/>
      <c r="AN39" s="14" t="s">
        <v>39</v>
      </c>
      <c r="AO39" s="45"/>
      <c r="AP39" s="45"/>
      <c r="AQ39" s="45" t="s">
        <v>6</v>
      </c>
      <c r="AR39" s="45" t="s">
        <v>192</v>
      </c>
      <c r="AS39" s="45" t="s">
        <v>23</v>
      </c>
      <c r="AT39" s="45"/>
      <c r="AU39" s="37" t="s">
        <v>29</v>
      </c>
      <c r="AV39" s="1" t="s">
        <v>106</v>
      </c>
      <c r="AW39" s="1" t="s">
        <v>29</v>
      </c>
      <c r="AX39" s="45"/>
      <c r="BA39" s="124"/>
      <c r="BB39" s="84"/>
      <c r="BC39" s="84"/>
      <c r="BD39" s="124"/>
      <c r="BE39" s="84"/>
    </row>
    <row r="40" spans="1:56" ht="12.75">
      <c r="A40" s="1" t="s">
        <v>119</v>
      </c>
      <c r="B40" s="16" t="s">
        <v>145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104</v>
      </c>
      <c r="K40" s="3">
        <v>120</v>
      </c>
      <c r="L40" s="1">
        <f t="shared" si="0"/>
        <v>224</v>
      </c>
      <c r="N40" s="409"/>
      <c r="O40" s="407"/>
      <c r="R40" s="216"/>
      <c r="S40" s="120"/>
      <c r="AN40" s="16" t="s">
        <v>98</v>
      </c>
      <c r="AO40" s="45"/>
      <c r="AP40" s="45"/>
      <c r="AQ40" s="45"/>
      <c r="AR40" s="45"/>
      <c r="AS40" s="45" t="s">
        <v>14</v>
      </c>
      <c r="AT40" s="45" t="s">
        <v>12</v>
      </c>
      <c r="AU40" s="37" t="s">
        <v>14</v>
      </c>
      <c r="AV40" s="1" t="s">
        <v>14</v>
      </c>
      <c r="AW40" s="1" t="s">
        <v>98</v>
      </c>
      <c r="AX40" s="82"/>
      <c r="BA40" s="124"/>
      <c r="BB40" s="84"/>
      <c r="BC40" s="84"/>
      <c r="BD40" s="84"/>
    </row>
    <row r="41" spans="1:56" ht="12.75">
      <c r="A41" s="1" t="s">
        <v>120</v>
      </c>
      <c r="B41" s="16" t="s">
        <v>117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92</v>
      </c>
      <c r="I41" s="3">
        <v>101</v>
      </c>
      <c r="J41" s="3">
        <v>0</v>
      </c>
      <c r="K41" s="3">
        <v>0</v>
      </c>
      <c r="L41" s="1">
        <f t="shared" si="0"/>
        <v>193</v>
      </c>
      <c r="N41" s="409"/>
      <c r="O41" s="407"/>
      <c r="R41" s="270"/>
      <c r="S41" s="457"/>
      <c r="AN41" s="78" t="s">
        <v>40</v>
      </c>
      <c r="AO41" s="45"/>
      <c r="AP41" s="45"/>
      <c r="AQ41" s="45" t="s">
        <v>21</v>
      </c>
      <c r="AR41" s="45" t="s">
        <v>12</v>
      </c>
      <c r="AS41" s="45" t="s">
        <v>29</v>
      </c>
      <c r="AT41" s="45" t="s">
        <v>21</v>
      </c>
      <c r="AU41" s="37" t="s">
        <v>14</v>
      </c>
      <c r="AV41" s="1" t="s">
        <v>106</v>
      </c>
      <c r="AW41" s="1" t="s">
        <v>14</v>
      </c>
      <c r="AX41" s="73"/>
      <c r="BA41" s="124"/>
      <c r="BB41" s="124"/>
      <c r="BC41" s="84"/>
      <c r="BD41" s="84"/>
    </row>
    <row r="42" spans="1:56" ht="12.75">
      <c r="A42" s="1" t="s">
        <v>121</v>
      </c>
      <c r="B42" s="14" t="s">
        <v>54</v>
      </c>
      <c r="C42" s="15">
        <v>26</v>
      </c>
      <c r="D42" s="3">
        <v>109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1">
        <f t="shared" si="0"/>
        <v>135</v>
      </c>
      <c r="N42" s="409"/>
      <c r="O42" s="407"/>
      <c r="R42" s="270"/>
      <c r="S42" s="457"/>
      <c r="AN42" s="147" t="s">
        <v>115</v>
      </c>
      <c r="AV42" s="1" t="s">
        <v>12</v>
      </c>
      <c r="AW42" s="215" t="s">
        <v>5</v>
      </c>
      <c r="AX42" s="45"/>
      <c r="BA42" s="124"/>
      <c r="BB42" s="124"/>
      <c r="BC42" s="84"/>
      <c r="BD42" s="84"/>
    </row>
    <row r="43" spans="1:55" ht="12.75">
      <c r="A43" s="1" t="s">
        <v>122</v>
      </c>
      <c r="B43" s="16" t="s">
        <v>59</v>
      </c>
      <c r="C43" s="3">
        <v>0</v>
      </c>
      <c r="D43" s="3">
        <v>0</v>
      </c>
      <c r="E43" s="3">
        <v>127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1">
        <f t="shared" si="0"/>
        <v>127</v>
      </c>
      <c r="N43" s="409"/>
      <c r="O43" s="407"/>
      <c r="R43" s="270"/>
      <c r="S43" s="457"/>
      <c r="AN43" s="80" t="s">
        <v>5</v>
      </c>
      <c r="AO43" s="73"/>
      <c r="AP43" s="73" t="s">
        <v>12</v>
      </c>
      <c r="AQ43" s="73" t="s">
        <v>25</v>
      </c>
      <c r="AR43" s="73" t="s">
        <v>21</v>
      </c>
      <c r="AS43" s="73" t="s">
        <v>14</v>
      </c>
      <c r="AT43" s="73" t="s">
        <v>21</v>
      </c>
      <c r="AU43" s="72" t="s">
        <v>21</v>
      </c>
      <c r="AV43" s="62" t="s">
        <v>14</v>
      </c>
      <c r="AW43" s="62" t="s">
        <v>21</v>
      </c>
      <c r="AX43" s="45"/>
      <c r="BA43" s="124"/>
      <c r="BB43" s="84"/>
      <c r="BC43" s="84"/>
    </row>
    <row r="44" spans="1:55" ht="12.75">
      <c r="A44" s="1" t="s">
        <v>141</v>
      </c>
      <c r="B44" s="16" t="s">
        <v>60</v>
      </c>
      <c r="C44" s="3">
        <v>0</v>
      </c>
      <c r="D44" s="3">
        <v>0</v>
      </c>
      <c r="E44" s="3">
        <v>99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1">
        <f t="shared" si="0"/>
        <v>99</v>
      </c>
      <c r="N44" s="409"/>
      <c r="O44" s="407"/>
      <c r="R44" s="270"/>
      <c r="S44" s="457"/>
      <c r="AN44" s="14" t="s">
        <v>25</v>
      </c>
      <c r="AO44" s="45"/>
      <c r="AP44" s="45" t="s">
        <v>6</v>
      </c>
      <c r="AQ44" s="45" t="s">
        <v>6</v>
      </c>
      <c r="AR44" s="45" t="s">
        <v>12</v>
      </c>
      <c r="AS44" s="45"/>
      <c r="AT44" s="45" t="s">
        <v>21</v>
      </c>
      <c r="AU44" s="37" t="s">
        <v>14</v>
      </c>
      <c r="AV44" s="1" t="s">
        <v>29</v>
      </c>
      <c r="AW44" s="1" t="s">
        <v>21</v>
      </c>
      <c r="AX44" s="45"/>
      <c r="BA44" s="124"/>
      <c r="BB44" s="84"/>
      <c r="BC44" s="84"/>
    </row>
    <row r="45" spans="1:55" ht="12.75">
      <c r="A45" s="1" t="s">
        <v>147</v>
      </c>
      <c r="B45" s="16" t="s">
        <v>114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87</v>
      </c>
      <c r="I45" s="3">
        <v>0</v>
      </c>
      <c r="J45" s="3">
        <v>0</v>
      </c>
      <c r="K45" s="3">
        <v>0</v>
      </c>
      <c r="L45" s="1">
        <f t="shared" si="0"/>
        <v>87</v>
      </c>
      <c r="N45" s="409"/>
      <c r="O45" s="407"/>
      <c r="R45" s="270"/>
      <c r="S45" s="458"/>
      <c r="AN45" s="14" t="s">
        <v>46</v>
      </c>
      <c r="AO45" s="45"/>
      <c r="AP45" s="45"/>
      <c r="AQ45" s="45"/>
      <c r="AR45" s="45"/>
      <c r="AS45" s="45"/>
      <c r="AT45" s="45"/>
      <c r="AU45" s="37"/>
      <c r="AX45" s="45"/>
      <c r="BA45" s="124"/>
      <c r="BB45" s="84"/>
      <c r="BC45" s="84"/>
    </row>
    <row r="46" spans="1:57" ht="12.75">
      <c r="A46" s="1" t="s">
        <v>148</v>
      </c>
      <c r="B46" s="14" t="s">
        <v>46</v>
      </c>
      <c r="C46" s="15">
        <v>0</v>
      </c>
      <c r="D46" s="3">
        <v>86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1">
        <f t="shared" si="0"/>
        <v>86</v>
      </c>
      <c r="N46" s="409"/>
      <c r="O46" s="407"/>
      <c r="R46" s="270"/>
      <c r="S46" s="457"/>
      <c r="AN46" s="78" t="s">
        <v>29</v>
      </c>
      <c r="AO46" s="45"/>
      <c r="AP46" s="45" t="s">
        <v>6</v>
      </c>
      <c r="AQ46" s="45" t="s">
        <v>9</v>
      </c>
      <c r="AR46" s="45" t="s">
        <v>9</v>
      </c>
      <c r="AS46" s="45" t="s">
        <v>106</v>
      </c>
      <c r="AT46" s="45" t="s">
        <v>21</v>
      </c>
      <c r="AU46" s="37" t="s">
        <v>14</v>
      </c>
      <c r="AV46" s="1" t="s">
        <v>12</v>
      </c>
      <c r="AW46" s="1" t="s">
        <v>29</v>
      </c>
      <c r="AX46" s="45"/>
      <c r="BA46" s="84"/>
      <c r="BB46" s="84"/>
      <c r="BC46" s="84"/>
      <c r="BE46" s="37"/>
    </row>
    <row r="47" spans="1:57" ht="12.75">
      <c r="A47" s="1" t="s">
        <v>149</v>
      </c>
      <c r="B47" s="16" t="s">
        <v>134</v>
      </c>
      <c r="C47" s="15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80</v>
      </c>
      <c r="J47" s="3">
        <v>0</v>
      </c>
      <c r="K47" s="3">
        <v>0</v>
      </c>
      <c r="L47" s="1">
        <f t="shared" si="0"/>
        <v>80</v>
      </c>
      <c r="N47" s="409"/>
      <c r="O47" s="407"/>
      <c r="AN47" s="16" t="s">
        <v>12</v>
      </c>
      <c r="AO47" s="45"/>
      <c r="AP47" s="45" t="s">
        <v>12</v>
      </c>
      <c r="AQ47" s="45" t="s">
        <v>25</v>
      </c>
      <c r="AR47" s="45" t="s">
        <v>12</v>
      </c>
      <c r="AS47" s="45" t="s">
        <v>6</v>
      </c>
      <c r="AT47" s="45" t="s">
        <v>21</v>
      </c>
      <c r="AU47" s="37" t="s">
        <v>6</v>
      </c>
      <c r="AV47" s="1" t="s">
        <v>14</v>
      </c>
      <c r="AW47" s="1" t="s">
        <v>14</v>
      </c>
      <c r="AX47" s="37"/>
      <c r="BA47" s="84"/>
      <c r="BB47" s="84"/>
      <c r="BC47" s="45"/>
      <c r="BE47" s="37"/>
    </row>
    <row r="48" spans="1:57" ht="12.75">
      <c r="A48" s="1" t="s">
        <v>150</v>
      </c>
      <c r="B48" s="14" t="s">
        <v>55</v>
      </c>
      <c r="C48" s="15"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1">
        <f t="shared" si="0"/>
        <v>2</v>
      </c>
      <c r="N48" s="409"/>
      <c r="O48" s="407"/>
      <c r="AN48" s="16" t="s">
        <v>99</v>
      </c>
      <c r="AO48" s="45"/>
      <c r="AP48" s="45"/>
      <c r="AQ48" s="45"/>
      <c r="AR48" s="45"/>
      <c r="AS48" s="45"/>
      <c r="AT48" s="45"/>
      <c r="AU48" s="37"/>
      <c r="AW48" s="1" t="s">
        <v>14</v>
      </c>
      <c r="AX48" s="37"/>
      <c r="BA48" s="84"/>
      <c r="BB48" s="84"/>
      <c r="BC48" s="45"/>
      <c r="BE48" s="37"/>
    </row>
    <row r="49" spans="1:57" ht="12.75">
      <c r="A49" s="1"/>
      <c r="B49" s="14"/>
      <c r="C49" s="15"/>
      <c r="N49" s="409"/>
      <c r="O49" s="407"/>
      <c r="AN49" s="14" t="s">
        <v>8</v>
      </c>
      <c r="AO49" s="45"/>
      <c r="AP49" s="45"/>
      <c r="AQ49" s="45" t="s">
        <v>25</v>
      </c>
      <c r="AR49" s="45" t="s">
        <v>14</v>
      </c>
      <c r="AS49" s="45"/>
      <c r="AT49" s="45" t="s">
        <v>21</v>
      </c>
      <c r="AU49" s="37"/>
      <c r="AX49" s="37"/>
      <c r="BA49" s="84"/>
      <c r="BB49" s="84"/>
      <c r="BC49" s="45"/>
      <c r="BE49" s="37"/>
    </row>
    <row r="50" spans="1:57" ht="12.75">
      <c r="A50" s="465" t="s">
        <v>394</v>
      </c>
      <c r="C50" s="410"/>
      <c r="D50" s="410"/>
      <c r="E50" s="410"/>
      <c r="F50" s="410"/>
      <c r="G50" s="410"/>
      <c r="H50" s="410"/>
      <c r="I50" s="410"/>
      <c r="J50" s="410"/>
      <c r="K50" s="410"/>
      <c r="AN50" s="16" t="s">
        <v>106</v>
      </c>
      <c r="AO50" s="45"/>
      <c r="AP50" s="45"/>
      <c r="AQ50" s="45"/>
      <c r="AR50" s="45"/>
      <c r="AS50" s="45"/>
      <c r="AT50" s="45" t="s">
        <v>21</v>
      </c>
      <c r="AU50" s="37" t="s">
        <v>21</v>
      </c>
      <c r="AX50" s="45"/>
      <c r="BA50" s="84"/>
      <c r="BB50" s="84"/>
      <c r="BC50" s="45"/>
      <c r="BE50" s="37"/>
    </row>
    <row r="51" spans="1:57" ht="12.75">
      <c r="A51" s="38" t="s">
        <v>0</v>
      </c>
      <c r="C51" s="3">
        <v>2003</v>
      </c>
      <c r="D51" s="3">
        <v>2004</v>
      </c>
      <c r="E51" s="3">
        <v>2005</v>
      </c>
      <c r="F51" s="3">
        <v>2006</v>
      </c>
      <c r="G51" s="3">
        <v>2007</v>
      </c>
      <c r="H51" s="3">
        <v>2008</v>
      </c>
      <c r="I51" s="3">
        <v>2009</v>
      </c>
      <c r="J51" s="3">
        <v>2010</v>
      </c>
      <c r="K51" s="3">
        <v>2011</v>
      </c>
      <c r="L51" s="21" t="s">
        <v>56</v>
      </c>
      <c r="Q51" s="38" t="s">
        <v>3</v>
      </c>
      <c r="S51" s="1">
        <v>2004</v>
      </c>
      <c r="T51" s="1">
        <v>2005</v>
      </c>
      <c r="U51" s="1">
        <v>2006</v>
      </c>
      <c r="V51" s="1">
        <v>2007</v>
      </c>
      <c r="W51" s="1">
        <v>2008</v>
      </c>
      <c r="X51" s="1">
        <v>2009</v>
      </c>
      <c r="Y51" s="1">
        <v>2010</v>
      </c>
      <c r="Z51" s="1">
        <v>2011</v>
      </c>
      <c r="AA51" s="21" t="s">
        <v>56</v>
      </c>
      <c r="AF51" s="38" t="s">
        <v>182</v>
      </c>
      <c r="AG51"/>
      <c r="AH51" s="1">
        <v>2011</v>
      </c>
      <c r="AI51" s="21" t="s">
        <v>56</v>
      </c>
      <c r="AN51" s="78" t="s">
        <v>6</v>
      </c>
      <c r="AO51" s="45"/>
      <c r="AP51" s="45" t="s">
        <v>6</v>
      </c>
      <c r="AQ51" s="45" t="s">
        <v>14</v>
      </c>
      <c r="AR51" s="45" t="s">
        <v>12</v>
      </c>
      <c r="AS51" s="45" t="s">
        <v>14</v>
      </c>
      <c r="AT51" s="45" t="s">
        <v>6</v>
      </c>
      <c r="AU51" s="37" t="s">
        <v>21</v>
      </c>
      <c r="AV51" s="1" t="s">
        <v>12</v>
      </c>
      <c r="AW51" s="1" t="s">
        <v>29</v>
      </c>
      <c r="AX51" s="73"/>
      <c r="BA51" s="84"/>
      <c r="BB51" s="84"/>
      <c r="BC51" s="45"/>
      <c r="BE51" s="37"/>
    </row>
    <row r="52" spans="1:57" ht="12.75">
      <c r="A52" s="1" t="s">
        <v>4</v>
      </c>
      <c r="B52" s="404" t="s">
        <v>14</v>
      </c>
      <c r="C52" s="405">
        <v>15</v>
      </c>
      <c r="D52" s="84">
        <v>17</v>
      </c>
      <c r="E52" s="84">
        <v>14</v>
      </c>
      <c r="F52" s="84">
        <v>15</v>
      </c>
      <c r="G52" s="84">
        <v>14</v>
      </c>
      <c r="H52" s="84">
        <v>15</v>
      </c>
      <c r="I52" s="84">
        <v>15</v>
      </c>
      <c r="J52" s="84">
        <v>15</v>
      </c>
      <c r="K52" s="84">
        <v>15</v>
      </c>
      <c r="L52" s="124">
        <f aca="true" t="shared" si="2" ref="L52:L97">SUM(C52:K52)</f>
        <v>135</v>
      </c>
      <c r="Q52" s="124" t="s">
        <v>4</v>
      </c>
      <c r="R52" s="217" t="s">
        <v>14</v>
      </c>
      <c r="S52" s="124">
        <v>10</v>
      </c>
      <c r="T52" s="124">
        <v>14</v>
      </c>
      <c r="U52" s="124">
        <v>15</v>
      </c>
      <c r="V52" s="124">
        <v>14</v>
      </c>
      <c r="W52" s="124">
        <v>16</v>
      </c>
      <c r="X52" s="124">
        <v>15</v>
      </c>
      <c r="Y52" s="124">
        <v>15</v>
      </c>
      <c r="Z52" s="124">
        <v>15</v>
      </c>
      <c r="AA52" s="124">
        <f aca="true" t="shared" si="3" ref="AA52:AA67">SUM(S52:Z52)</f>
        <v>114</v>
      </c>
      <c r="AF52" s="1" t="s">
        <v>4</v>
      </c>
      <c r="AG52" s="467" t="s">
        <v>29</v>
      </c>
      <c r="AH52" s="1">
        <v>4</v>
      </c>
      <c r="AI52" s="37">
        <f>SUM(AH52)</f>
        <v>4</v>
      </c>
      <c r="AN52" s="16" t="s">
        <v>58</v>
      </c>
      <c r="AO52" s="45"/>
      <c r="AP52" s="45"/>
      <c r="AQ52" s="45"/>
      <c r="AR52" s="45" t="s">
        <v>9</v>
      </c>
      <c r="AS52" s="45" t="s">
        <v>6</v>
      </c>
      <c r="AT52" s="45" t="s">
        <v>6</v>
      </c>
      <c r="AU52" s="37" t="s">
        <v>106</v>
      </c>
      <c r="AV52" s="1" t="s">
        <v>14</v>
      </c>
      <c r="AW52" s="1" t="s">
        <v>29</v>
      </c>
      <c r="AX52" s="45"/>
      <c r="BC52" s="45"/>
      <c r="BE52" s="37"/>
    </row>
    <row r="53" spans="1:57" s="17" customFormat="1" ht="12.75">
      <c r="A53" s="124" t="s">
        <v>7</v>
      </c>
      <c r="B53" s="404" t="s">
        <v>23</v>
      </c>
      <c r="C53" s="405">
        <v>15</v>
      </c>
      <c r="D53" s="84">
        <v>17</v>
      </c>
      <c r="E53" s="84">
        <v>14</v>
      </c>
      <c r="F53" s="84">
        <v>15</v>
      </c>
      <c r="G53" s="84">
        <v>14</v>
      </c>
      <c r="H53" s="84">
        <v>15</v>
      </c>
      <c r="I53" s="84">
        <v>15</v>
      </c>
      <c r="J53" s="84">
        <v>15</v>
      </c>
      <c r="K53" s="84">
        <v>15</v>
      </c>
      <c r="L53" s="124">
        <f t="shared" si="2"/>
        <v>135</v>
      </c>
      <c r="M53" s="1"/>
      <c r="N53" s="1"/>
      <c r="O53" s="1"/>
      <c r="P53"/>
      <c r="Q53" s="124" t="s">
        <v>7</v>
      </c>
      <c r="R53" s="217" t="s">
        <v>29</v>
      </c>
      <c r="S53" s="124">
        <v>10</v>
      </c>
      <c r="T53" s="124">
        <v>14</v>
      </c>
      <c r="U53" s="124">
        <v>15</v>
      </c>
      <c r="V53" s="124">
        <v>14</v>
      </c>
      <c r="W53" s="124">
        <v>16</v>
      </c>
      <c r="X53" s="124">
        <v>15</v>
      </c>
      <c r="Y53" s="124">
        <v>15</v>
      </c>
      <c r="Z53" s="124">
        <v>15</v>
      </c>
      <c r="AA53" s="124">
        <f t="shared" si="3"/>
        <v>114</v>
      </c>
      <c r="AB53" s="1"/>
      <c r="AC53" s="1"/>
      <c r="AD53" s="1"/>
      <c r="AE53" s="1"/>
      <c r="AF53" s="62" t="s">
        <v>7</v>
      </c>
      <c r="AG53" s="159" t="s">
        <v>5</v>
      </c>
      <c r="AH53" s="62">
        <v>4</v>
      </c>
      <c r="AI53" s="62">
        <f>SUM(AH53)</f>
        <v>4</v>
      </c>
      <c r="AJ53" s="1"/>
      <c r="AK53" s="1"/>
      <c r="AL53" s="1"/>
      <c r="AM53"/>
      <c r="AN53" s="14" t="s">
        <v>19</v>
      </c>
      <c r="AO53" s="45"/>
      <c r="AP53" s="45" t="s">
        <v>12</v>
      </c>
      <c r="AQ53" s="45" t="s">
        <v>6</v>
      </c>
      <c r="AR53" s="45"/>
      <c r="AS53" s="45"/>
      <c r="AT53" s="45"/>
      <c r="AU53" s="37"/>
      <c r="AV53" s="1"/>
      <c r="AW53" s="1"/>
      <c r="AX53" s="45"/>
      <c r="BC53"/>
      <c r="BE53" s="37"/>
    </row>
    <row r="54" spans="1:55" ht="12.75">
      <c r="A54" s="124" t="s">
        <v>10</v>
      </c>
      <c r="B54" s="404" t="s">
        <v>39</v>
      </c>
      <c r="C54" s="405">
        <v>15</v>
      </c>
      <c r="D54" s="84">
        <v>17</v>
      </c>
      <c r="E54" s="84">
        <v>14</v>
      </c>
      <c r="F54" s="84">
        <v>15</v>
      </c>
      <c r="G54" s="84">
        <v>14</v>
      </c>
      <c r="H54" s="84">
        <v>15</v>
      </c>
      <c r="I54" s="84">
        <v>15</v>
      </c>
      <c r="J54" s="84">
        <v>15</v>
      </c>
      <c r="K54" s="84">
        <v>15</v>
      </c>
      <c r="L54" s="124">
        <f t="shared" si="2"/>
        <v>135</v>
      </c>
      <c r="Q54" s="124" t="s">
        <v>10</v>
      </c>
      <c r="R54" s="127" t="s">
        <v>12</v>
      </c>
      <c r="S54" s="124">
        <v>10</v>
      </c>
      <c r="T54" s="124">
        <v>14</v>
      </c>
      <c r="U54" s="124">
        <v>15</v>
      </c>
      <c r="V54" s="124">
        <v>14</v>
      </c>
      <c r="W54" s="124">
        <v>16</v>
      </c>
      <c r="X54" s="124">
        <v>15</v>
      </c>
      <c r="Y54" s="124">
        <v>15</v>
      </c>
      <c r="Z54" s="124">
        <v>15</v>
      </c>
      <c r="AA54" s="124">
        <f t="shared" si="3"/>
        <v>114</v>
      </c>
      <c r="AF54" s="1" t="s">
        <v>10</v>
      </c>
      <c r="AG54" s="216" t="s">
        <v>14</v>
      </c>
      <c r="AH54" s="1">
        <v>4</v>
      </c>
      <c r="AI54" s="37">
        <f>SUM(AH54)</f>
        <v>4</v>
      </c>
      <c r="AN54" s="16" t="s">
        <v>28</v>
      </c>
      <c r="AO54" s="45"/>
      <c r="AP54" s="45"/>
      <c r="AQ54" s="45" t="s">
        <v>23</v>
      </c>
      <c r="AR54" s="45" t="s">
        <v>6</v>
      </c>
      <c r="AS54" s="45" t="s">
        <v>6</v>
      </c>
      <c r="AT54" s="45" t="s">
        <v>21</v>
      </c>
      <c r="AU54" s="37"/>
      <c r="AX54" s="45"/>
      <c r="BC54" s="45"/>
    </row>
    <row r="55" spans="1:59" ht="12.75">
      <c r="A55" s="124" t="s">
        <v>13</v>
      </c>
      <c r="B55" s="404" t="s">
        <v>40</v>
      </c>
      <c r="C55" s="405">
        <v>15</v>
      </c>
      <c r="D55" s="84">
        <v>17</v>
      </c>
      <c r="E55" s="84">
        <v>14</v>
      </c>
      <c r="F55" s="84">
        <v>15</v>
      </c>
      <c r="G55" s="84">
        <v>14</v>
      </c>
      <c r="H55" s="84">
        <v>15</v>
      </c>
      <c r="I55" s="84">
        <v>15</v>
      </c>
      <c r="J55" s="84">
        <v>15</v>
      </c>
      <c r="K55" s="84">
        <v>15</v>
      </c>
      <c r="L55" s="124">
        <f t="shared" si="2"/>
        <v>135</v>
      </c>
      <c r="M55" s="72"/>
      <c r="N55" s="72"/>
      <c r="O55" s="72"/>
      <c r="P55" s="17"/>
      <c r="Q55" s="124" t="s">
        <v>13</v>
      </c>
      <c r="R55" s="217" t="s">
        <v>6</v>
      </c>
      <c r="S55" s="124">
        <v>9</v>
      </c>
      <c r="T55" s="124">
        <v>14</v>
      </c>
      <c r="U55" s="124">
        <v>15</v>
      </c>
      <c r="V55" s="124">
        <v>14</v>
      </c>
      <c r="W55" s="124">
        <v>16</v>
      </c>
      <c r="X55" s="124">
        <v>15</v>
      </c>
      <c r="Y55" s="124">
        <v>15</v>
      </c>
      <c r="Z55" s="124">
        <v>15</v>
      </c>
      <c r="AA55" s="124">
        <f t="shared" si="3"/>
        <v>113</v>
      </c>
      <c r="AF55" s="1" t="s">
        <v>13</v>
      </c>
      <c r="AG55" s="216" t="s">
        <v>115</v>
      </c>
      <c r="AH55" s="1">
        <v>2</v>
      </c>
      <c r="AI55" s="37">
        <f>SUM(AH55)</f>
        <v>2</v>
      </c>
      <c r="AN55" s="14" t="s">
        <v>37</v>
      </c>
      <c r="AO55" s="45"/>
      <c r="AP55" s="45"/>
      <c r="AQ55" s="45" t="s">
        <v>19</v>
      </c>
      <c r="AR55" s="45"/>
      <c r="AS55" s="45" t="s">
        <v>118</v>
      </c>
      <c r="AT55" s="45"/>
      <c r="AU55" s="37" t="s">
        <v>29</v>
      </c>
      <c r="AV55" s="1" t="s">
        <v>29</v>
      </c>
      <c r="AW55" s="124" t="s">
        <v>14</v>
      </c>
      <c r="AX55" s="45"/>
      <c r="BC55" s="45"/>
      <c r="BE55" s="37"/>
      <c r="BF55" s="1"/>
      <c r="BG55" s="1"/>
    </row>
    <row r="56" spans="1:50" ht="12.75">
      <c r="A56" s="62" t="s">
        <v>15</v>
      </c>
      <c r="B56" s="63" t="s">
        <v>5</v>
      </c>
      <c r="C56" s="64">
        <v>15</v>
      </c>
      <c r="D56" s="60">
        <v>17</v>
      </c>
      <c r="E56" s="60">
        <v>14</v>
      </c>
      <c r="F56" s="60">
        <v>15</v>
      </c>
      <c r="G56" s="60">
        <v>14</v>
      </c>
      <c r="H56" s="60">
        <v>15</v>
      </c>
      <c r="I56" s="60">
        <v>15</v>
      </c>
      <c r="J56" s="60">
        <v>15</v>
      </c>
      <c r="K56" s="60">
        <v>15</v>
      </c>
      <c r="L56" s="62">
        <f t="shared" si="2"/>
        <v>135</v>
      </c>
      <c r="Q56" s="124" t="s">
        <v>15</v>
      </c>
      <c r="R56" s="54" t="s">
        <v>21</v>
      </c>
      <c r="S56" s="124">
        <v>0</v>
      </c>
      <c r="T56" s="124">
        <v>14</v>
      </c>
      <c r="U56" s="124">
        <v>15</v>
      </c>
      <c r="V56" s="124">
        <v>14</v>
      </c>
      <c r="W56" s="124">
        <v>16</v>
      </c>
      <c r="X56" s="124">
        <v>15</v>
      </c>
      <c r="Y56" s="124">
        <v>15</v>
      </c>
      <c r="Z56" s="124">
        <v>15</v>
      </c>
      <c r="AA56" s="124">
        <f t="shared" si="3"/>
        <v>104</v>
      </c>
      <c r="AM56" s="17"/>
      <c r="AN56" s="16" t="s">
        <v>9</v>
      </c>
      <c r="AO56" s="45"/>
      <c r="AP56" s="45" t="s">
        <v>12</v>
      </c>
      <c r="AQ56" s="45"/>
      <c r="AR56" s="45"/>
      <c r="AS56" s="45"/>
      <c r="AT56" s="45"/>
      <c r="AU56" s="37"/>
      <c r="AX56" s="45"/>
    </row>
    <row r="57" spans="1:50" ht="12.75">
      <c r="A57" s="124" t="s">
        <v>16</v>
      </c>
      <c r="B57" s="404" t="s">
        <v>29</v>
      </c>
      <c r="C57" s="405">
        <v>15</v>
      </c>
      <c r="D57" s="84">
        <v>17</v>
      </c>
      <c r="E57" s="84">
        <v>14</v>
      </c>
      <c r="F57" s="84">
        <v>15</v>
      </c>
      <c r="G57" s="84">
        <v>14</v>
      </c>
      <c r="H57" s="84">
        <v>15</v>
      </c>
      <c r="I57" s="84">
        <v>15</v>
      </c>
      <c r="J57" s="84">
        <v>15</v>
      </c>
      <c r="K57" s="84">
        <v>15</v>
      </c>
      <c r="L57" s="124">
        <f t="shared" si="2"/>
        <v>135</v>
      </c>
      <c r="Q57" s="124" t="s">
        <v>16</v>
      </c>
      <c r="R57" s="217" t="s">
        <v>23</v>
      </c>
      <c r="S57" s="124">
        <v>10</v>
      </c>
      <c r="T57" s="124">
        <v>14</v>
      </c>
      <c r="U57" s="124">
        <v>15</v>
      </c>
      <c r="V57" s="124">
        <v>14</v>
      </c>
      <c r="W57" s="124">
        <v>16</v>
      </c>
      <c r="X57" s="124">
        <v>15</v>
      </c>
      <c r="Y57" s="124">
        <v>0</v>
      </c>
      <c r="Z57" s="124">
        <v>0</v>
      </c>
      <c r="AA57" s="124">
        <f t="shared" si="3"/>
        <v>84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N57" s="16" t="s">
        <v>31</v>
      </c>
      <c r="AO57" s="45"/>
      <c r="AP57" s="45"/>
      <c r="AQ57" s="45" t="s">
        <v>118</v>
      </c>
      <c r="AR57" s="45" t="s">
        <v>6</v>
      </c>
      <c r="AS57" s="45" t="s">
        <v>6</v>
      </c>
      <c r="AT57" s="45" t="s">
        <v>14</v>
      </c>
      <c r="AU57" s="37" t="s">
        <v>106</v>
      </c>
      <c r="AV57" s="1" t="s">
        <v>29</v>
      </c>
      <c r="AW57" s="1" t="s">
        <v>29</v>
      </c>
      <c r="AX57" s="45"/>
    </row>
    <row r="58" spans="1:50" ht="12.75">
      <c r="A58" s="124" t="s">
        <v>18</v>
      </c>
      <c r="B58" s="404" t="s">
        <v>25</v>
      </c>
      <c r="C58" s="405">
        <v>15</v>
      </c>
      <c r="D58" s="84">
        <v>16</v>
      </c>
      <c r="E58" s="84">
        <v>14</v>
      </c>
      <c r="F58" s="84">
        <v>15</v>
      </c>
      <c r="G58" s="84">
        <v>14</v>
      </c>
      <c r="H58" s="84">
        <v>15</v>
      </c>
      <c r="I58" s="84">
        <v>15</v>
      </c>
      <c r="J58" s="84">
        <v>15</v>
      </c>
      <c r="K58" s="84">
        <v>15</v>
      </c>
      <c r="L58" s="124">
        <f t="shared" si="2"/>
        <v>134</v>
      </c>
      <c r="Q58" s="62" t="s">
        <v>18</v>
      </c>
      <c r="R58" s="61" t="s">
        <v>5</v>
      </c>
      <c r="S58" s="62">
        <v>10</v>
      </c>
      <c r="T58" s="62">
        <v>14</v>
      </c>
      <c r="U58" s="62">
        <v>15</v>
      </c>
      <c r="V58" s="62">
        <v>14</v>
      </c>
      <c r="W58" s="62">
        <v>0</v>
      </c>
      <c r="X58" s="62">
        <v>15</v>
      </c>
      <c r="Y58" s="62">
        <v>0</v>
      </c>
      <c r="Z58" s="62">
        <v>15</v>
      </c>
      <c r="AA58" s="62">
        <f t="shared" si="3"/>
        <v>83</v>
      </c>
      <c r="AN58" s="14" t="s">
        <v>33</v>
      </c>
      <c r="AO58" s="45"/>
      <c r="AP58" s="45"/>
      <c r="AQ58" s="45"/>
      <c r="AR58" s="45"/>
      <c r="AS58" s="45"/>
      <c r="AT58" s="45"/>
      <c r="AU58" s="37"/>
      <c r="AV58" s="72"/>
      <c r="AX58" s="45"/>
    </row>
    <row r="59" spans="1:50" ht="12.75">
      <c r="A59" s="124" t="s">
        <v>20</v>
      </c>
      <c r="B59" s="404" t="s">
        <v>6</v>
      </c>
      <c r="C59" s="405">
        <v>12</v>
      </c>
      <c r="D59" s="84">
        <v>17</v>
      </c>
      <c r="E59" s="84">
        <v>14</v>
      </c>
      <c r="F59" s="84">
        <v>15</v>
      </c>
      <c r="G59" s="84">
        <v>14</v>
      </c>
      <c r="H59" s="84">
        <v>15</v>
      </c>
      <c r="I59" s="84">
        <v>15</v>
      </c>
      <c r="J59" s="84">
        <v>15</v>
      </c>
      <c r="K59" s="84">
        <v>15</v>
      </c>
      <c r="L59" s="124">
        <f t="shared" si="2"/>
        <v>132</v>
      </c>
      <c r="Q59" s="124" t="s">
        <v>20</v>
      </c>
      <c r="R59" s="217" t="s">
        <v>9</v>
      </c>
      <c r="S59" s="124">
        <v>10</v>
      </c>
      <c r="T59" s="124">
        <v>14</v>
      </c>
      <c r="U59" s="124">
        <v>15</v>
      </c>
      <c r="V59" s="124">
        <v>0</v>
      </c>
      <c r="W59" s="124">
        <v>16</v>
      </c>
      <c r="X59" s="124">
        <v>15</v>
      </c>
      <c r="Y59" s="124">
        <v>0</v>
      </c>
      <c r="Z59" s="124">
        <v>0</v>
      </c>
      <c r="AA59" s="124">
        <f t="shared" si="3"/>
        <v>70</v>
      </c>
      <c r="AX59" s="45"/>
    </row>
    <row r="60" spans="1:54" ht="12.75">
      <c r="A60" s="124" t="s">
        <v>22</v>
      </c>
      <c r="B60" s="406" t="s">
        <v>44</v>
      </c>
      <c r="C60" s="84">
        <v>0</v>
      </c>
      <c r="D60" s="84">
        <v>17</v>
      </c>
      <c r="E60" s="84">
        <v>14</v>
      </c>
      <c r="F60" s="84">
        <v>15</v>
      </c>
      <c r="G60" s="84">
        <v>14</v>
      </c>
      <c r="H60" s="84">
        <v>15</v>
      </c>
      <c r="I60" s="84">
        <v>15</v>
      </c>
      <c r="J60" s="84">
        <v>15</v>
      </c>
      <c r="K60" s="84">
        <v>15</v>
      </c>
      <c r="L60" s="124">
        <f t="shared" si="2"/>
        <v>120</v>
      </c>
      <c r="Q60" s="124" t="s">
        <v>22</v>
      </c>
      <c r="R60" s="54" t="s">
        <v>106</v>
      </c>
      <c r="S60" s="124">
        <v>0</v>
      </c>
      <c r="T60" s="124">
        <v>0</v>
      </c>
      <c r="U60" s="124">
        <v>0</v>
      </c>
      <c r="V60" s="124">
        <v>14</v>
      </c>
      <c r="W60" s="124">
        <v>16</v>
      </c>
      <c r="X60" s="124">
        <v>15</v>
      </c>
      <c r="Y60" s="124">
        <v>15</v>
      </c>
      <c r="Z60" s="124">
        <v>0</v>
      </c>
      <c r="AA60" s="124">
        <f t="shared" si="3"/>
        <v>60</v>
      </c>
      <c r="AN60" s="77" t="s">
        <v>391</v>
      </c>
      <c r="AX60" s="1"/>
      <c r="BB60" s="1"/>
    </row>
    <row r="61" spans="1:54" ht="12.75">
      <c r="A61" s="124" t="s">
        <v>24</v>
      </c>
      <c r="B61" s="406" t="s">
        <v>12</v>
      </c>
      <c r="C61" s="84">
        <v>0</v>
      </c>
      <c r="D61" s="84">
        <v>17</v>
      </c>
      <c r="E61" s="84">
        <v>14</v>
      </c>
      <c r="F61" s="84">
        <v>15</v>
      </c>
      <c r="G61" s="84">
        <v>14</v>
      </c>
      <c r="H61" s="84">
        <v>15</v>
      </c>
      <c r="I61" s="84">
        <v>15</v>
      </c>
      <c r="J61" s="84">
        <v>15</v>
      </c>
      <c r="K61" s="84">
        <v>15</v>
      </c>
      <c r="L61" s="124">
        <f t="shared" si="2"/>
        <v>120</v>
      </c>
      <c r="Q61" s="124" t="s">
        <v>24</v>
      </c>
      <c r="R61" s="54" t="s">
        <v>44</v>
      </c>
      <c r="S61" s="124">
        <v>0</v>
      </c>
      <c r="T61" s="124">
        <v>13</v>
      </c>
      <c r="U61" s="124">
        <v>0</v>
      </c>
      <c r="V61" s="124">
        <v>0</v>
      </c>
      <c r="W61" s="124">
        <v>0</v>
      </c>
      <c r="X61" s="124">
        <v>0</v>
      </c>
      <c r="Y61" s="124">
        <v>15</v>
      </c>
      <c r="Z61" s="124">
        <v>15</v>
      </c>
      <c r="AA61" s="124">
        <f t="shared" si="3"/>
        <v>43</v>
      </c>
      <c r="AN61" t="s">
        <v>128</v>
      </c>
      <c r="AO61" s="1">
        <v>2011</v>
      </c>
      <c r="AX61" s="1"/>
      <c r="BB61" s="1"/>
    </row>
    <row r="62" spans="1:54" ht="12.75">
      <c r="A62" s="124" t="s">
        <v>26</v>
      </c>
      <c r="B62" s="404" t="s">
        <v>8</v>
      </c>
      <c r="C62" s="405">
        <v>15</v>
      </c>
      <c r="D62" s="84">
        <v>17</v>
      </c>
      <c r="E62" s="84">
        <v>14</v>
      </c>
      <c r="F62" s="84">
        <v>15</v>
      </c>
      <c r="G62" s="84">
        <v>14</v>
      </c>
      <c r="H62" s="84">
        <v>0</v>
      </c>
      <c r="I62" s="84">
        <v>15</v>
      </c>
      <c r="J62" s="84">
        <v>15</v>
      </c>
      <c r="K62" s="84">
        <v>15</v>
      </c>
      <c r="L62" s="124">
        <f t="shared" si="2"/>
        <v>120</v>
      </c>
      <c r="Q62" s="124" t="s">
        <v>26</v>
      </c>
      <c r="R62" s="217" t="s">
        <v>25</v>
      </c>
      <c r="S62" s="124">
        <v>10</v>
      </c>
      <c r="T62" s="124">
        <v>14</v>
      </c>
      <c r="U62" s="124">
        <v>15</v>
      </c>
      <c r="V62" s="124">
        <v>0</v>
      </c>
      <c r="W62" s="124">
        <v>0</v>
      </c>
      <c r="X62" s="124">
        <v>0</v>
      </c>
      <c r="Y62" s="124">
        <v>0</v>
      </c>
      <c r="Z62" s="124">
        <v>0</v>
      </c>
      <c r="AA62" s="124">
        <f t="shared" si="3"/>
        <v>39</v>
      </c>
      <c r="AN62" t="s">
        <v>14</v>
      </c>
      <c r="AO62" t="s">
        <v>29</v>
      </c>
      <c r="AX62" s="45"/>
      <c r="BA62" s="45"/>
      <c r="BB62" s="1"/>
    </row>
    <row r="63" spans="1:54" ht="12.75">
      <c r="A63" s="124" t="s">
        <v>27</v>
      </c>
      <c r="B63" s="406" t="s">
        <v>31</v>
      </c>
      <c r="C63" s="84">
        <v>0</v>
      </c>
      <c r="D63" s="84">
        <v>17</v>
      </c>
      <c r="E63" s="84">
        <v>14</v>
      </c>
      <c r="F63" s="84">
        <v>15</v>
      </c>
      <c r="G63" s="84">
        <v>14</v>
      </c>
      <c r="H63" s="84">
        <v>15</v>
      </c>
      <c r="I63" s="84">
        <v>15</v>
      </c>
      <c r="J63" s="84">
        <v>15</v>
      </c>
      <c r="K63" s="84">
        <v>15</v>
      </c>
      <c r="L63" s="124">
        <f t="shared" si="2"/>
        <v>120</v>
      </c>
      <c r="Q63" s="124" t="s">
        <v>27</v>
      </c>
      <c r="R63" s="217" t="s">
        <v>19</v>
      </c>
      <c r="S63" s="124">
        <v>10</v>
      </c>
      <c r="T63" s="124">
        <v>13</v>
      </c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  <c r="AA63" s="124">
        <f t="shared" si="3"/>
        <v>23</v>
      </c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N63" t="s">
        <v>115</v>
      </c>
      <c r="AO63" t="s">
        <v>29</v>
      </c>
      <c r="AR63" s="41"/>
      <c r="AU63" s="41"/>
      <c r="AX63" s="37"/>
      <c r="BA63" s="45"/>
      <c r="BB63" s="1"/>
    </row>
    <row r="64" spans="1:54" ht="12.75">
      <c r="A64" s="124" t="s">
        <v>30</v>
      </c>
      <c r="B64" s="404" t="s">
        <v>37</v>
      </c>
      <c r="C64" s="405">
        <v>14</v>
      </c>
      <c r="D64" s="84">
        <v>17</v>
      </c>
      <c r="E64" s="84">
        <v>14</v>
      </c>
      <c r="F64" s="84">
        <v>11</v>
      </c>
      <c r="G64" s="84">
        <v>14</v>
      </c>
      <c r="H64" s="84">
        <v>0</v>
      </c>
      <c r="I64" s="84">
        <v>15</v>
      </c>
      <c r="J64" s="84">
        <v>15</v>
      </c>
      <c r="K64" s="84">
        <v>15</v>
      </c>
      <c r="L64" s="124">
        <f t="shared" si="2"/>
        <v>115</v>
      </c>
      <c r="Q64" s="124" t="s">
        <v>30</v>
      </c>
      <c r="R64" s="54" t="s">
        <v>98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15</v>
      </c>
      <c r="AA64" s="124">
        <f t="shared" si="3"/>
        <v>15</v>
      </c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N64" s="61" t="s">
        <v>5</v>
      </c>
      <c r="AO64" s="61" t="s">
        <v>29</v>
      </c>
      <c r="AX64" s="37"/>
      <c r="BA64" s="45"/>
      <c r="BB64" s="1"/>
    </row>
    <row r="65" spans="1:54" ht="12.75">
      <c r="A65" s="124" t="s">
        <v>32</v>
      </c>
      <c r="B65" s="406" t="s">
        <v>11</v>
      </c>
      <c r="C65" s="84">
        <v>0</v>
      </c>
      <c r="D65" s="84">
        <v>17</v>
      </c>
      <c r="E65" s="84">
        <v>14</v>
      </c>
      <c r="F65" s="84">
        <v>15</v>
      </c>
      <c r="G65" s="84">
        <v>14</v>
      </c>
      <c r="H65" s="84">
        <v>15</v>
      </c>
      <c r="I65" s="84">
        <v>15</v>
      </c>
      <c r="J65" s="84">
        <v>15</v>
      </c>
      <c r="K65" s="84">
        <v>0</v>
      </c>
      <c r="L65" s="124">
        <f t="shared" si="2"/>
        <v>105</v>
      </c>
      <c r="Q65" s="124" t="s">
        <v>32</v>
      </c>
      <c r="R65" s="54" t="s">
        <v>116</v>
      </c>
      <c r="S65" s="124">
        <v>0</v>
      </c>
      <c r="T65" s="124">
        <v>0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15</v>
      </c>
      <c r="AA65" s="124">
        <f t="shared" si="3"/>
        <v>15</v>
      </c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18"/>
      <c r="AN65" t="s">
        <v>29</v>
      </c>
      <c r="AO65" s="466" t="s">
        <v>5</v>
      </c>
      <c r="AR65" s="37"/>
      <c r="AT65" s="84"/>
      <c r="AU65" s="84"/>
      <c r="AV65" s="84"/>
      <c r="AW65" s="236"/>
      <c r="AX65" s="1"/>
      <c r="BA65" s="45"/>
      <c r="BB65" s="1"/>
    </row>
    <row r="66" spans="1:54" ht="12.75">
      <c r="A66" s="124" t="s">
        <v>34</v>
      </c>
      <c r="B66" s="406" t="s">
        <v>58</v>
      </c>
      <c r="C66" s="84">
        <v>0</v>
      </c>
      <c r="D66" s="84">
        <v>0</v>
      </c>
      <c r="E66" s="84">
        <v>14</v>
      </c>
      <c r="F66" s="84">
        <v>15</v>
      </c>
      <c r="G66" s="84">
        <v>14</v>
      </c>
      <c r="H66" s="84">
        <v>15</v>
      </c>
      <c r="I66" s="84">
        <v>15</v>
      </c>
      <c r="J66" s="84">
        <v>15</v>
      </c>
      <c r="K66" s="84">
        <v>15</v>
      </c>
      <c r="L66" s="124">
        <f t="shared" si="2"/>
        <v>103</v>
      </c>
      <c r="Q66" s="124" t="s">
        <v>34</v>
      </c>
      <c r="R66" s="217" t="s">
        <v>17</v>
      </c>
      <c r="S66" s="124">
        <v>9</v>
      </c>
      <c r="T66" s="124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24">
        <f t="shared" si="3"/>
        <v>9</v>
      </c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18"/>
      <c r="AR66" s="37"/>
      <c r="AT66" s="84"/>
      <c r="AU66" s="84"/>
      <c r="AV66" s="84"/>
      <c r="AW66" s="237"/>
      <c r="AX66" s="1"/>
      <c r="BA66" s="45"/>
      <c r="BB66" s="1"/>
    </row>
    <row r="67" spans="1:54" ht="12.75">
      <c r="A67" s="124" t="s">
        <v>35</v>
      </c>
      <c r="B67" s="406" t="s">
        <v>99</v>
      </c>
      <c r="C67" s="84">
        <v>0</v>
      </c>
      <c r="D67" s="84">
        <v>0</v>
      </c>
      <c r="E67" s="84">
        <v>0</v>
      </c>
      <c r="F67" s="84">
        <v>15</v>
      </c>
      <c r="G67" s="84">
        <v>14</v>
      </c>
      <c r="H67" s="84">
        <v>15</v>
      </c>
      <c r="I67" s="84">
        <v>15</v>
      </c>
      <c r="J67" s="84">
        <v>15</v>
      </c>
      <c r="K67" s="84">
        <v>15</v>
      </c>
      <c r="L67" s="124">
        <f t="shared" si="2"/>
        <v>89</v>
      </c>
      <c r="Q67" s="124" t="s">
        <v>35</v>
      </c>
      <c r="R67" s="54" t="s">
        <v>101</v>
      </c>
      <c r="S67" s="124">
        <v>0</v>
      </c>
      <c r="T67" s="124">
        <v>0</v>
      </c>
      <c r="U67" s="124">
        <v>6</v>
      </c>
      <c r="V67" s="124">
        <v>0</v>
      </c>
      <c r="W67" s="124">
        <v>0</v>
      </c>
      <c r="X67" s="124">
        <v>0</v>
      </c>
      <c r="Y67" s="124">
        <v>0</v>
      </c>
      <c r="Z67" s="124">
        <v>0</v>
      </c>
      <c r="AA67" s="124">
        <f t="shared" si="3"/>
        <v>6</v>
      </c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18"/>
      <c r="AN67" s="17" t="s">
        <v>130</v>
      </c>
      <c r="AP67" s="17" t="s">
        <v>131</v>
      </c>
      <c r="AR67" s="17" t="s">
        <v>392</v>
      </c>
      <c r="AS67" s="1"/>
      <c r="AT67" s="84"/>
      <c r="AU67" s="84"/>
      <c r="AV67" s="84"/>
      <c r="AW67"/>
      <c r="AX67" s="45"/>
      <c r="BA67" s="45"/>
      <c r="BB67" s="1"/>
    </row>
    <row r="68" spans="1:54" ht="12.75">
      <c r="A68" s="124" t="s">
        <v>42</v>
      </c>
      <c r="B68" s="406" t="s">
        <v>61</v>
      </c>
      <c r="C68" s="84">
        <v>0</v>
      </c>
      <c r="D68" s="84">
        <v>0</v>
      </c>
      <c r="E68" s="84">
        <v>14</v>
      </c>
      <c r="F68" s="84">
        <v>15</v>
      </c>
      <c r="G68" s="84">
        <v>14</v>
      </c>
      <c r="H68" s="84">
        <v>15</v>
      </c>
      <c r="I68" s="84">
        <v>15</v>
      </c>
      <c r="J68" s="84">
        <v>0</v>
      </c>
      <c r="K68" s="84">
        <v>15</v>
      </c>
      <c r="L68" s="124">
        <f t="shared" si="2"/>
        <v>88</v>
      </c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18"/>
      <c r="AN68" s="48" t="s">
        <v>142</v>
      </c>
      <c r="AO68" s="251">
        <v>41</v>
      </c>
      <c r="AP68" s="238" t="s">
        <v>14</v>
      </c>
      <c r="AQ68" s="251">
        <v>24</v>
      </c>
      <c r="AR68" s="464" t="s">
        <v>29</v>
      </c>
      <c r="AS68" s="124">
        <v>3</v>
      </c>
      <c r="AT68" s="84"/>
      <c r="AV68"/>
      <c r="AW68"/>
      <c r="AX68" s="45"/>
      <c r="BB68" s="1"/>
    </row>
    <row r="69" spans="1:54" ht="12.75">
      <c r="A69" s="124" t="s">
        <v>43</v>
      </c>
      <c r="B69" s="404" t="s">
        <v>21</v>
      </c>
      <c r="C69" s="405">
        <v>13</v>
      </c>
      <c r="D69" s="84">
        <v>17</v>
      </c>
      <c r="E69" s="84">
        <v>14</v>
      </c>
      <c r="F69" s="84">
        <v>15</v>
      </c>
      <c r="G69" s="84">
        <v>14</v>
      </c>
      <c r="H69" s="84">
        <v>15</v>
      </c>
      <c r="I69" s="84">
        <v>0</v>
      </c>
      <c r="J69" s="84">
        <v>0</v>
      </c>
      <c r="K69" s="84">
        <v>0</v>
      </c>
      <c r="L69" s="124">
        <f t="shared" si="2"/>
        <v>88</v>
      </c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18"/>
      <c r="AN69" s="243" t="s">
        <v>129</v>
      </c>
      <c r="AO69" s="251">
        <v>10</v>
      </c>
      <c r="AP69" s="48" t="s">
        <v>6</v>
      </c>
      <c r="AQ69" s="251">
        <v>21</v>
      </c>
      <c r="AR69" s="465" t="s">
        <v>5</v>
      </c>
      <c r="AS69" s="62">
        <v>1</v>
      </c>
      <c r="AT69" s="84"/>
      <c r="AV69"/>
      <c r="AW69"/>
      <c r="AX69" s="45"/>
      <c r="BA69" s="45"/>
      <c r="BB69" s="1"/>
    </row>
    <row r="70" spans="1:54" ht="12.75">
      <c r="A70" s="124" t="s">
        <v>51</v>
      </c>
      <c r="B70" s="406" t="s">
        <v>98</v>
      </c>
      <c r="C70" s="84">
        <v>0</v>
      </c>
      <c r="D70" s="84">
        <v>0</v>
      </c>
      <c r="E70" s="84">
        <v>0</v>
      </c>
      <c r="F70" s="84">
        <v>14</v>
      </c>
      <c r="G70" s="84">
        <v>14</v>
      </c>
      <c r="H70" s="84">
        <v>15</v>
      </c>
      <c r="I70" s="84">
        <v>15</v>
      </c>
      <c r="J70" s="84">
        <v>15</v>
      </c>
      <c r="K70" s="84">
        <v>15</v>
      </c>
      <c r="L70" s="124">
        <f t="shared" si="2"/>
        <v>88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18"/>
      <c r="AN70" s="239" t="s">
        <v>23</v>
      </c>
      <c r="AO70" s="251">
        <v>9</v>
      </c>
      <c r="AP70" s="239" t="s">
        <v>21</v>
      </c>
      <c r="AQ70" s="251">
        <v>18</v>
      </c>
      <c r="AR70" s="37"/>
      <c r="AV70"/>
      <c r="AW70"/>
      <c r="AX70" s="45"/>
      <c r="BB70" s="1"/>
    </row>
    <row r="71" spans="1:54" ht="12.75">
      <c r="A71" s="124" t="s">
        <v>50</v>
      </c>
      <c r="B71" s="406" t="s">
        <v>107</v>
      </c>
      <c r="C71" s="84">
        <v>0</v>
      </c>
      <c r="D71" s="84">
        <v>0</v>
      </c>
      <c r="E71" s="84">
        <v>0</v>
      </c>
      <c r="F71" s="84">
        <v>0</v>
      </c>
      <c r="G71" s="84">
        <v>14</v>
      </c>
      <c r="H71" s="84">
        <v>15</v>
      </c>
      <c r="I71" s="84">
        <v>15</v>
      </c>
      <c r="J71" s="84">
        <v>15</v>
      </c>
      <c r="K71" s="84">
        <v>15</v>
      </c>
      <c r="L71" s="124">
        <f t="shared" si="2"/>
        <v>74</v>
      </c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18"/>
      <c r="AN71" s="74" t="s">
        <v>5</v>
      </c>
      <c r="AO71" s="252">
        <v>9</v>
      </c>
      <c r="AP71" s="239" t="s">
        <v>29</v>
      </c>
      <c r="AQ71" s="251">
        <v>16</v>
      </c>
      <c r="AR71" s="37"/>
      <c r="AV71"/>
      <c r="AW71" s="84"/>
      <c r="AX71" s="45"/>
      <c r="BB71" s="1"/>
    </row>
    <row r="72" spans="1:54" ht="12.75">
      <c r="A72" s="124" t="s">
        <v>38</v>
      </c>
      <c r="B72" s="404" t="s">
        <v>36</v>
      </c>
      <c r="C72" s="405">
        <v>15</v>
      </c>
      <c r="D72" s="84">
        <v>17</v>
      </c>
      <c r="E72" s="84">
        <v>14</v>
      </c>
      <c r="F72" s="84">
        <v>0</v>
      </c>
      <c r="G72" s="84">
        <v>13</v>
      </c>
      <c r="H72" s="84">
        <v>15</v>
      </c>
      <c r="I72" s="84">
        <v>0</v>
      </c>
      <c r="J72" s="84">
        <v>0</v>
      </c>
      <c r="K72" s="84">
        <v>0</v>
      </c>
      <c r="L72" s="124">
        <f t="shared" si="2"/>
        <v>74</v>
      </c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18"/>
      <c r="AN72" s="48" t="s">
        <v>31</v>
      </c>
      <c r="AO72" s="251">
        <v>9</v>
      </c>
      <c r="AP72" s="48" t="s">
        <v>12</v>
      </c>
      <c r="AQ72" s="251">
        <v>14</v>
      </c>
      <c r="AR72" s="37"/>
      <c r="AX72" s="45"/>
      <c r="BB72" s="1"/>
    </row>
    <row r="73" spans="1:54" ht="12.75">
      <c r="A73" s="124" t="s">
        <v>47</v>
      </c>
      <c r="B73" s="406" t="s">
        <v>28</v>
      </c>
      <c r="C73" s="84">
        <v>0</v>
      </c>
      <c r="D73" s="84">
        <v>17</v>
      </c>
      <c r="E73" s="84">
        <v>14</v>
      </c>
      <c r="F73" s="84">
        <v>15</v>
      </c>
      <c r="G73" s="84">
        <v>14</v>
      </c>
      <c r="H73" s="84">
        <v>14</v>
      </c>
      <c r="I73" s="84">
        <v>0</v>
      </c>
      <c r="J73" s="84">
        <v>0</v>
      </c>
      <c r="K73" s="84">
        <v>0</v>
      </c>
      <c r="L73" s="124">
        <f t="shared" si="2"/>
        <v>74</v>
      </c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18"/>
      <c r="AN73" s="244" t="s">
        <v>61</v>
      </c>
      <c r="AO73" s="251">
        <v>9</v>
      </c>
      <c r="AP73" s="48" t="s">
        <v>23</v>
      </c>
      <c r="AQ73" s="251">
        <v>5</v>
      </c>
      <c r="AR73" s="37"/>
      <c r="AX73" s="45"/>
      <c r="BB73" s="1"/>
    </row>
    <row r="74" spans="1:54" ht="12.75">
      <c r="A74" s="124" t="s">
        <v>52</v>
      </c>
      <c r="B74" s="404" t="s">
        <v>17</v>
      </c>
      <c r="C74" s="405">
        <v>15</v>
      </c>
      <c r="D74" s="84">
        <v>17</v>
      </c>
      <c r="E74" s="84">
        <v>14</v>
      </c>
      <c r="F74" s="84">
        <v>15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124">
        <f t="shared" si="2"/>
        <v>61</v>
      </c>
      <c r="AM74" s="118"/>
      <c r="AN74" s="245" t="s">
        <v>12</v>
      </c>
      <c r="AO74" s="251">
        <v>9</v>
      </c>
      <c r="AP74" s="239" t="s">
        <v>106</v>
      </c>
      <c r="AQ74" s="251">
        <v>5</v>
      </c>
      <c r="AR74" s="37"/>
      <c r="AX74" s="45"/>
      <c r="BB74" s="1"/>
    </row>
    <row r="75" spans="1:54" ht="12.75">
      <c r="A75" s="124" t="s">
        <v>57</v>
      </c>
      <c r="B75" s="406" t="s">
        <v>115</v>
      </c>
      <c r="C75" s="84">
        <v>0</v>
      </c>
      <c r="D75" s="84">
        <v>0</v>
      </c>
      <c r="E75" s="84">
        <v>0</v>
      </c>
      <c r="F75" s="84">
        <v>0</v>
      </c>
      <c r="G75" s="84">
        <v>0</v>
      </c>
      <c r="H75" s="84">
        <v>15</v>
      </c>
      <c r="I75" s="84">
        <v>15</v>
      </c>
      <c r="J75" s="84">
        <v>15</v>
      </c>
      <c r="K75" s="84">
        <v>15</v>
      </c>
      <c r="L75" s="124">
        <f t="shared" si="2"/>
        <v>60</v>
      </c>
      <c r="AM75" s="118"/>
      <c r="AN75" s="48" t="s">
        <v>28</v>
      </c>
      <c r="AO75" s="251">
        <v>6</v>
      </c>
      <c r="AP75" s="48" t="s">
        <v>25</v>
      </c>
      <c r="AQ75" s="251">
        <v>3</v>
      </c>
      <c r="AR75" s="37"/>
      <c r="AX75" s="45"/>
      <c r="BB75" s="1"/>
    </row>
    <row r="76" spans="1:54" ht="12.75">
      <c r="A76" s="124" t="s">
        <v>63</v>
      </c>
      <c r="B76" s="406" t="s">
        <v>116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15</v>
      </c>
      <c r="I76" s="84">
        <v>15</v>
      </c>
      <c r="J76" s="84">
        <v>15</v>
      </c>
      <c r="K76" s="84">
        <v>15</v>
      </c>
      <c r="L76" s="124">
        <f t="shared" si="2"/>
        <v>60</v>
      </c>
      <c r="AM76" s="118"/>
      <c r="AN76" s="246" t="s">
        <v>17</v>
      </c>
      <c r="AO76" s="251">
        <v>4</v>
      </c>
      <c r="AP76" s="240" t="s">
        <v>9</v>
      </c>
      <c r="AQ76" s="251">
        <v>3</v>
      </c>
      <c r="AR76" s="37"/>
      <c r="AX76" s="45"/>
      <c r="BB76" s="1"/>
    </row>
    <row r="77" spans="1:54" ht="12.75">
      <c r="A77" s="124" t="s">
        <v>64</v>
      </c>
      <c r="B77" s="404" t="s">
        <v>19</v>
      </c>
      <c r="C77" s="405">
        <v>15</v>
      </c>
      <c r="D77" s="84">
        <v>17</v>
      </c>
      <c r="E77" s="84">
        <v>14</v>
      </c>
      <c r="F77" s="84">
        <v>14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124">
        <f t="shared" si="2"/>
        <v>60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119"/>
      <c r="AN77" s="48" t="s">
        <v>40</v>
      </c>
      <c r="AO77" s="251">
        <v>4</v>
      </c>
      <c r="AP77" s="241" t="s">
        <v>5</v>
      </c>
      <c r="AQ77" s="252">
        <v>2</v>
      </c>
      <c r="AR77" s="37"/>
      <c r="AX77" s="45"/>
      <c r="BB77" s="1"/>
    </row>
    <row r="78" spans="1:54" ht="12.75">
      <c r="A78" s="124" t="s">
        <v>66</v>
      </c>
      <c r="B78" s="404" t="s">
        <v>33</v>
      </c>
      <c r="C78" s="405">
        <v>15</v>
      </c>
      <c r="D78" s="84">
        <v>17</v>
      </c>
      <c r="E78" s="84">
        <v>14</v>
      </c>
      <c r="F78" s="84">
        <v>14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124">
        <f t="shared" si="2"/>
        <v>60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249" t="s">
        <v>29</v>
      </c>
      <c r="AO78" s="251">
        <v>6</v>
      </c>
      <c r="AP78" s="242" t="s">
        <v>19</v>
      </c>
      <c r="AQ78" s="251">
        <v>1</v>
      </c>
      <c r="AX78" s="45"/>
      <c r="BB78" s="1"/>
    </row>
    <row r="79" spans="1:54" ht="12.75">
      <c r="A79" s="124" t="s">
        <v>95</v>
      </c>
      <c r="B79" s="406" t="s">
        <v>108</v>
      </c>
      <c r="C79" s="84">
        <v>0</v>
      </c>
      <c r="D79" s="84">
        <v>0</v>
      </c>
      <c r="E79" s="84">
        <v>0</v>
      </c>
      <c r="F79" s="84">
        <v>0</v>
      </c>
      <c r="G79" s="84">
        <v>14</v>
      </c>
      <c r="H79" s="84">
        <v>15</v>
      </c>
      <c r="I79" s="84">
        <v>15</v>
      </c>
      <c r="J79" s="84">
        <v>15</v>
      </c>
      <c r="K79" s="84">
        <v>0</v>
      </c>
      <c r="L79" s="124">
        <f t="shared" si="2"/>
        <v>59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247" t="s">
        <v>21</v>
      </c>
      <c r="AO79" s="251">
        <v>3</v>
      </c>
      <c r="AP79" s="240" t="s">
        <v>98</v>
      </c>
      <c r="AQ79" s="377">
        <v>1</v>
      </c>
      <c r="AR79" s="37"/>
      <c r="AX79" s="45"/>
      <c r="BB79" s="1"/>
    </row>
    <row r="80" spans="1:50" ht="12.75">
      <c r="A80" s="124" t="s">
        <v>96</v>
      </c>
      <c r="B80" s="406" t="s">
        <v>106</v>
      </c>
      <c r="C80" s="84">
        <v>0</v>
      </c>
      <c r="D80" s="84">
        <v>0</v>
      </c>
      <c r="E80" s="84">
        <v>0</v>
      </c>
      <c r="F80" s="84">
        <v>0</v>
      </c>
      <c r="G80" s="84">
        <v>14</v>
      </c>
      <c r="H80" s="84">
        <v>15</v>
      </c>
      <c r="I80" s="84">
        <v>15</v>
      </c>
      <c r="J80" s="84">
        <v>15</v>
      </c>
      <c r="K80" s="84">
        <v>0</v>
      </c>
      <c r="L80" s="124">
        <f t="shared" si="2"/>
        <v>59</v>
      </c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8" t="s">
        <v>39</v>
      </c>
      <c r="AO80" s="251">
        <v>3</v>
      </c>
      <c r="AP80" s="240" t="s">
        <v>44</v>
      </c>
      <c r="AQ80" s="377">
        <v>1</v>
      </c>
      <c r="AR80" s="37"/>
      <c r="AX80" s="45"/>
    </row>
    <row r="81" spans="1:50" ht="12.75">
      <c r="A81" s="124" t="s">
        <v>97</v>
      </c>
      <c r="B81" s="406" t="s">
        <v>62</v>
      </c>
      <c r="C81" s="84">
        <v>0</v>
      </c>
      <c r="D81" s="84">
        <v>0</v>
      </c>
      <c r="E81" s="84">
        <v>14</v>
      </c>
      <c r="F81" s="84">
        <v>15</v>
      </c>
      <c r="G81" s="84">
        <v>14</v>
      </c>
      <c r="H81" s="84">
        <v>15</v>
      </c>
      <c r="I81" s="84">
        <v>0</v>
      </c>
      <c r="J81" s="84">
        <v>0</v>
      </c>
      <c r="K81" s="84">
        <v>0</v>
      </c>
      <c r="L81" s="124">
        <f t="shared" si="2"/>
        <v>58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8" t="s">
        <v>99</v>
      </c>
      <c r="AO81" s="251">
        <v>3</v>
      </c>
      <c r="AP81" s="48" t="s">
        <v>118</v>
      </c>
      <c r="AQ81" s="251">
        <v>2</v>
      </c>
      <c r="AX81" s="45"/>
    </row>
    <row r="82" spans="1:50" ht="12.75">
      <c r="A82" s="124" t="s">
        <v>102</v>
      </c>
      <c r="B82" s="406" t="s">
        <v>100</v>
      </c>
      <c r="C82" s="84">
        <v>0</v>
      </c>
      <c r="D82" s="84">
        <v>0</v>
      </c>
      <c r="E82" s="84">
        <v>0</v>
      </c>
      <c r="F82" s="84">
        <v>13</v>
      </c>
      <c r="G82" s="84">
        <v>9</v>
      </c>
      <c r="H82" s="84">
        <v>11</v>
      </c>
      <c r="I82" s="84">
        <v>0</v>
      </c>
      <c r="J82" s="84">
        <v>0</v>
      </c>
      <c r="K82" s="84">
        <v>15</v>
      </c>
      <c r="L82" s="124">
        <f t="shared" si="2"/>
        <v>48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248" t="s">
        <v>143</v>
      </c>
      <c r="AO82" s="251">
        <v>3</v>
      </c>
      <c r="AQ82" s="1"/>
      <c r="AX82" s="45"/>
    </row>
    <row r="83" spans="1:50" ht="12.75">
      <c r="A83" s="124" t="s">
        <v>103</v>
      </c>
      <c r="B83" s="406" t="s">
        <v>53</v>
      </c>
      <c r="C83" s="84">
        <v>0</v>
      </c>
      <c r="D83" s="84">
        <v>14</v>
      </c>
      <c r="E83" s="84">
        <v>14</v>
      </c>
      <c r="F83" s="84">
        <v>15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124">
        <f t="shared" si="2"/>
        <v>43</v>
      </c>
      <c r="AN83" s="114" t="s">
        <v>11</v>
      </c>
      <c r="AO83" s="251">
        <v>1</v>
      </c>
      <c r="AQ83" s="1"/>
      <c r="AX83" s="45"/>
    </row>
    <row r="84" spans="1:50" ht="12.75">
      <c r="A84" s="124" t="s">
        <v>104</v>
      </c>
      <c r="B84" s="406" t="s">
        <v>109</v>
      </c>
      <c r="C84" s="84">
        <v>0</v>
      </c>
      <c r="D84" s="84">
        <v>0</v>
      </c>
      <c r="E84" s="84">
        <v>0</v>
      </c>
      <c r="F84" s="84">
        <v>0</v>
      </c>
      <c r="G84" s="84">
        <v>13</v>
      </c>
      <c r="H84" s="84">
        <v>15</v>
      </c>
      <c r="I84" s="84">
        <v>15</v>
      </c>
      <c r="J84" s="84">
        <v>0</v>
      </c>
      <c r="K84" s="84">
        <v>0</v>
      </c>
      <c r="L84" s="124">
        <f t="shared" si="2"/>
        <v>43</v>
      </c>
      <c r="AN84" s="250" t="s">
        <v>115</v>
      </c>
      <c r="AO84" s="251">
        <v>1</v>
      </c>
      <c r="AQ84" s="1"/>
      <c r="AS84" s="37"/>
      <c r="AX84" s="45"/>
    </row>
    <row r="85" spans="1:50" ht="12.75">
      <c r="A85" s="124" t="s">
        <v>110</v>
      </c>
      <c r="B85" s="406" t="s">
        <v>65</v>
      </c>
      <c r="C85" s="84">
        <v>0</v>
      </c>
      <c r="D85" s="84">
        <v>0</v>
      </c>
      <c r="E85" s="84">
        <v>14</v>
      </c>
      <c r="F85" s="84">
        <v>15</v>
      </c>
      <c r="G85" s="84">
        <v>13</v>
      </c>
      <c r="H85" s="84">
        <v>0</v>
      </c>
      <c r="I85" s="84">
        <v>0</v>
      </c>
      <c r="J85" s="84">
        <v>0</v>
      </c>
      <c r="K85" s="84">
        <v>0</v>
      </c>
      <c r="L85" s="124">
        <f t="shared" si="2"/>
        <v>42</v>
      </c>
      <c r="AN85" s="128" t="s">
        <v>25</v>
      </c>
      <c r="AO85" s="251">
        <v>1</v>
      </c>
      <c r="AQ85" s="1"/>
      <c r="AS85" s="37"/>
      <c r="AX85" s="45"/>
    </row>
    <row r="86" spans="1:50" ht="12.75">
      <c r="A86" s="124" t="s">
        <v>111</v>
      </c>
      <c r="B86" s="406" t="s">
        <v>145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15</v>
      </c>
      <c r="K86" s="84">
        <v>15</v>
      </c>
      <c r="L86" s="124">
        <f t="shared" si="2"/>
        <v>30</v>
      </c>
      <c r="AN86" s="242" t="s">
        <v>62</v>
      </c>
      <c r="AO86" s="251">
        <v>1</v>
      </c>
      <c r="AQ86" s="1"/>
      <c r="AS86" s="72"/>
      <c r="AX86" s="37"/>
    </row>
    <row r="87" spans="1:50" ht="12.75">
      <c r="A87" s="124" t="s">
        <v>112</v>
      </c>
      <c r="B87" s="406" t="s">
        <v>146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15</v>
      </c>
      <c r="K87" s="84">
        <v>15</v>
      </c>
      <c r="L87" s="124">
        <f t="shared" si="2"/>
        <v>30</v>
      </c>
      <c r="AN87" s="48" t="s">
        <v>6</v>
      </c>
      <c r="AO87" s="251">
        <v>1</v>
      </c>
      <c r="AQ87" s="1"/>
      <c r="AS87" s="37"/>
      <c r="AX87" s="37"/>
    </row>
    <row r="88" spans="1:50" ht="12.75">
      <c r="A88" s="124" t="s">
        <v>113</v>
      </c>
      <c r="B88" s="406" t="s">
        <v>117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15</v>
      </c>
      <c r="I88" s="84">
        <v>15</v>
      </c>
      <c r="J88" s="84">
        <v>0</v>
      </c>
      <c r="K88" s="84">
        <v>0</v>
      </c>
      <c r="L88" s="124">
        <f t="shared" si="2"/>
        <v>30</v>
      </c>
      <c r="AN88" s="48" t="s">
        <v>19</v>
      </c>
      <c r="AO88" s="251">
        <v>1</v>
      </c>
      <c r="AQ88" s="1"/>
      <c r="AS88" s="37"/>
      <c r="AX88" s="45"/>
    </row>
    <row r="89" spans="1:50" ht="12.75">
      <c r="A89" s="124" t="s">
        <v>119</v>
      </c>
      <c r="B89" s="404" t="s">
        <v>46</v>
      </c>
      <c r="C89" s="405">
        <v>14</v>
      </c>
      <c r="D89" s="84">
        <v>16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124">
        <f t="shared" si="2"/>
        <v>30</v>
      </c>
      <c r="AN89" t="s">
        <v>37</v>
      </c>
      <c r="AO89" s="377">
        <v>1</v>
      </c>
      <c r="AQ89" s="1"/>
      <c r="AS89" s="37"/>
      <c r="AX89" s="45"/>
    </row>
    <row r="90" spans="1:50" ht="12.75">
      <c r="A90" s="124" t="s">
        <v>120</v>
      </c>
      <c r="B90" s="406" t="s">
        <v>144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15</v>
      </c>
      <c r="K90" s="84">
        <v>15</v>
      </c>
      <c r="L90" s="124">
        <f t="shared" si="2"/>
        <v>30</v>
      </c>
      <c r="AN90" s="244" t="s">
        <v>118</v>
      </c>
      <c r="AO90" s="251">
        <v>3</v>
      </c>
      <c r="AQ90" s="1"/>
      <c r="AS90" s="37"/>
      <c r="AX90" s="45"/>
    </row>
    <row r="91" spans="1:50" ht="12.75">
      <c r="A91" s="124" t="s">
        <v>121</v>
      </c>
      <c r="B91" s="404" t="s">
        <v>54</v>
      </c>
      <c r="C91" s="405">
        <v>12</v>
      </c>
      <c r="D91" s="84">
        <v>14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124">
        <f t="shared" si="2"/>
        <v>26</v>
      </c>
      <c r="AQ91" s="1"/>
      <c r="AS91" s="37"/>
      <c r="AX91" s="45"/>
    </row>
    <row r="92" spans="1:45" ht="12.75">
      <c r="A92" s="124" t="s">
        <v>122</v>
      </c>
      <c r="B92" s="406" t="s">
        <v>114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15</v>
      </c>
      <c r="I92" s="84">
        <v>0</v>
      </c>
      <c r="J92" s="84">
        <v>0</v>
      </c>
      <c r="K92" s="84">
        <v>0</v>
      </c>
      <c r="L92" s="124">
        <f t="shared" si="2"/>
        <v>15</v>
      </c>
      <c r="AN92" t="s">
        <v>462</v>
      </c>
      <c r="AO92" s="1">
        <f>SUM(AO68:AO90)</f>
        <v>138</v>
      </c>
      <c r="AP92" s="1"/>
      <c r="AQ92" s="1">
        <f>SUM(AQ68:AQ88)</f>
        <v>116</v>
      </c>
      <c r="AS92" s="37">
        <v>4</v>
      </c>
    </row>
    <row r="93" spans="1:45" ht="12.75">
      <c r="A93" s="124" t="s">
        <v>141</v>
      </c>
      <c r="B93" s="406" t="s">
        <v>143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15</v>
      </c>
      <c r="K93" s="84">
        <v>0</v>
      </c>
      <c r="L93" s="124">
        <f t="shared" si="2"/>
        <v>15</v>
      </c>
      <c r="AQ93" s="1"/>
      <c r="AS93" s="37"/>
    </row>
    <row r="94" spans="1:45" ht="12.75">
      <c r="A94" s="124" t="s">
        <v>147</v>
      </c>
      <c r="B94" s="406" t="s">
        <v>59</v>
      </c>
      <c r="C94" s="84">
        <v>0</v>
      </c>
      <c r="D94" s="84">
        <v>0</v>
      </c>
      <c r="E94" s="84">
        <v>14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124">
        <f t="shared" si="2"/>
        <v>14</v>
      </c>
      <c r="AS94" s="37"/>
    </row>
    <row r="95" spans="1:45" ht="12.75">
      <c r="A95" s="124" t="s">
        <v>148</v>
      </c>
      <c r="B95" s="406" t="s">
        <v>60</v>
      </c>
      <c r="C95" s="84">
        <v>0</v>
      </c>
      <c r="D95" s="84">
        <v>0</v>
      </c>
      <c r="E95" s="84">
        <v>14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124">
        <f t="shared" si="2"/>
        <v>14</v>
      </c>
      <c r="AS95" s="37"/>
    </row>
    <row r="96" spans="1:45" ht="12.75">
      <c r="A96" s="124" t="s">
        <v>149</v>
      </c>
      <c r="B96" s="406" t="s">
        <v>134</v>
      </c>
      <c r="C96" s="405">
        <v>0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12</v>
      </c>
      <c r="J96" s="84">
        <v>0</v>
      </c>
      <c r="K96" s="84">
        <v>0</v>
      </c>
      <c r="L96" s="124">
        <f t="shared" si="2"/>
        <v>12</v>
      </c>
      <c r="AS96" s="37"/>
    </row>
    <row r="97" spans="1:45" ht="12.75">
      <c r="A97" s="124" t="s">
        <v>150</v>
      </c>
      <c r="B97" s="404" t="s">
        <v>55</v>
      </c>
      <c r="C97" s="405">
        <v>10</v>
      </c>
      <c r="D97" s="8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124">
        <f t="shared" si="2"/>
        <v>10</v>
      </c>
      <c r="AS97" s="37"/>
    </row>
    <row r="98" spans="13:45" ht="12.75">
      <c r="M98" s="167"/>
      <c r="N98" s="167"/>
      <c r="O98" s="167"/>
      <c r="AS98" s="37"/>
    </row>
    <row r="99" spans="1:45" ht="12.75">
      <c r="A99" s="465" t="s">
        <v>395</v>
      </c>
      <c r="M99" s="167"/>
      <c r="N99" s="167"/>
      <c r="O99" s="167"/>
      <c r="AS99" s="37"/>
    </row>
    <row r="100" spans="1:45" ht="12.75">
      <c r="A100" s="38" t="s">
        <v>0</v>
      </c>
      <c r="C100" s="3">
        <v>2003</v>
      </c>
      <c r="D100" s="3">
        <v>2004</v>
      </c>
      <c r="E100" s="3">
        <v>2005</v>
      </c>
      <c r="F100" s="3">
        <v>2006</v>
      </c>
      <c r="G100" s="3">
        <v>2007</v>
      </c>
      <c r="H100" s="3">
        <v>2008</v>
      </c>
      <c r="I100" s="3">
        <v>2009</v>
      </c>
      <c r="J100" s="3">
        <v>2010</v>
      </c>
      <c r="K100" s="3">
        <v>2011</v>
      </c>
      <c r="L100" s="21"/>
      <c r="M100" s="1" t="s">
        <v>4</v>
      </c>
      <c r="N100" s="1" t="s">
        <v>7</v>
      </c>
      <c r="O100" s="1" t="s">
        <v>10</v>
      </c>
      <c r="Q100" s="38" t="s">
        <v>3</v>
      </c>
      <c r="S100" s="1">
        <v>2004</v>
      </c>
      <c r="T100" s="1">
        <v>2005</v>
      </c>
      <c r="U100" s="1">
        <v>2006</v>
      </c>
      <c r="V100" s="1">
        <v>2007</v>
      </c>
      <c r="W100" s="1">
        <v>2008</v>
      </c>
      <c r="X100" s="1">
        <v>2009</v>
      </c>
      <c r="Y100" s="1">
        <v>2010</v>
      </c>
      <c r="Z100" s="1">
        <v>2011</v>
      </c>
      <c r="AB100" s="161" t="s">
        <v>4</v>
      </c>
      <c r="AC100" s="161" t="s">
        <v>7</v>
      </c>
      <c r="AD100" s="161" t="s">
        <v>10</v>
      </c>
      <c r="AE100" s="161"/>
      <c r="AF100" s="38" t="s">
        <v>182</v>
      </c>
      <c r="AG100"/>
      <c r="AH100" s="1">
        <v>2011</v>
      </c>
      <c r="AJ100" s="161" t="s">
        <v>4</v>
      </c>
      <c r="AK100" s="161" t="s">
        <v>7</v>
      </c>
      <c r="AL100" s="161" t="s">
        <v>10</v>
      </c>
      <c r="AS100" s="37"/>
    </row>
    <row r="101" spans="1:43" ht="12.75">
      <c r="A101" s="1" t="s">
        <v>4</v>
      </c>
      <c r="B101" s="14" t="s">
        <v>8</v>
      </c>
      <c r="C101" s="3" t="s">
        <v>4</v>
      </c>
      <c r="D101" s="44" t="s">
        <v>4</v>
      </c>
      <c r="E101" s="44" t="s">
        <v>4</v>
      </c>
      <c r="F101" s="44" t="s">
        <v>4</v>
      </c>
      <c r="G101" s="44" t="s">
        <v>4</v>
      </c>
      <c r="H101" s="3" t="s">
        <v>118</v>
      </c>
      <c r="I101" s="3" t="s">
        <v>10</v>
      </c>
      <c r="J101" s="3" t="s">
        <v>4</v>
      </c>
      <c r="K101" s="3" t="s">
        <v>13</v>
      </c>
      <c r="L101" s="120"/>
      <c r="M101" s="162">
        <v>6</v>
      </c>
      <c r="N101" s="163">
        <v>0</v>
      </c>
      <c r="O101" s="163">
        <v>1</v>
      </c>
      <c r="Q101" s="1" t="s">
        <v>4</v>
      </c>
      <c r="R101" s="39" t="s">
        <v>14</v>
      </c>
      <c r="S101" s="37" t="s">
        <v>20</v>
      </c>
      <c r="T101" s="37" t="s">
        <v>16</v>
      </c>
      <c r="U101" s="37" t="s">
        <v>10</v>
      </c>
      <c r="V101" s="37" t="s">
        <v>4</v>
      </c>
      <c r="W101" s="37" t="s">
        <v>13</v>
      </c>
      <c r="X101" s="37" t="s">
        <v>4</v>
      </c>
      <c r="Y101" s="37" t="s">
        <v>4</v>
      </c>
      <c r="Z101" s="37" t="s">
        <v>7</v>
      </c>
      <c r="AB101" s="161">
        <v>3</v>
      </c>
      <c r="AC101" s="161">
        <v>1</v>
      </c>
      <c r="AD101" s="161">
        <v>1</v>
      </c>
      <c r="AE101" s="161"/>
      <c r="AF101" s="1" t="s">
        <v>4</v>
      </c>
      <c r="AG101" s="467" t="s">
        <v>29</v>
      </c>
      <c r="AH101" s="1" t="s">
        <v>4</v>
      </c>
      <c r="AJ101" s="1">
        <v>1</v>
      </c>
      <c r="AK101" s="1">
        <v>0</v>
      </c>
      <c r="AL101" s="1">
        <v>0</v>
      </c>
      <c r="AQ101" s="37"/>
    </row>
    <row r="102" spans="1:43" ht="12.75">
      <c r="A102" s="1" t="s">
        <v>7</v>
      </c>
      <c r="B102" s="14" t="s">
        <v>14</v>
      </c>
      <c r="C102" s="3" t="s">
        <v>27</v>
      </c>
      <c r="D102" s="44" t="s">
        <v>27</v>
      </c>
      <c r="E102" s="44" t="s">
        <v>30</v>
      </c>
      <c r="F102" s="44" t="s">
        <v>7</v>
      </c>
      <c r="G102" s="44" t="s">
        <v>24</v>
      </c>
      <c r="H102" s="44" t="s">
        <v>15</v>
      </c>
      <c r="I102" s="3" t="s">
        <v>4</v>
      </c>
      <c r="J102" s="3" t="s">
        <v>15</v>
      </c>
      <c r="K102" s="3" t="s">
        <v>7</v>
      </c>
      <c r="L102" s="121"/>
      <c r="M102" s="162">
        <v>1</v>
      </c>
      <c r="N102" s="136">
        <v>2</v>
      </c>
      <c r="O102" s="136">
        <v>0</v>
      </c>
      <c r="Q102" s="1" t="s">
        <v>7</v>
      </c>
      <c r="R102" s="39" t="s">
        <v>6</v>
      </c>
      <c r="S102" s="37" t="s">
        <v>13</v>
      </c>
      <c r="T102" s="37" t="s">
        <v>4</v>
      </c>
      <c r="U102" s="1" t="s">
        <v>4</v>
      </c>
      <c r="V102" s="1" t="s">
        <v>7</v>
      </c>
      <c r="W102" s="1" t="s">
        <v>7</v>
      </c>
      <c r="X102" s="1" t="s">
        <v>15</v>
      </c>
      <c r="Y102" s="1" t="s">
        <v>13</v>
      </c>
      <c r="Z102" s="1" t="s">
        <v>13</v>
      </c>
      <c r="AB102" s="161">
        <v>2</v>
      </c>
      <c r="AC102" s="161">
        <v>2</v>
      </c>
      <c r="AD102" s="161">
        <v>0</v>
      </c>
      <c r="AE102" s="161"/>
      <c r="AF102" s="62" t="s">
        <v>7</v>
      </c>
      <c r="AG102" s="159" t="s">
        <v>5</v>
      </c>
      <c r="AH102" s="1" t="s">
        <v>7</v>
      </c>
      <c r="AJ102" s="1">
        <v>0</v>
      </c>
      <c r="AK102" s="1">
        <v>1</v>
      </c>
      <c r="AL102" s="1">
        <v>0</v>
      </c>
      <c r="AQ102" s="37"/>
    </row>
    <row r="103" spans="1:45" ht="12.75">
      <c r="A103" s="37" t="s">
        <v>10</v>
      </c>
      <c r="B103" s="14" t="s">
        <v>29</v>
      </c>
      <c r="C103" s="3" t="s">
        <v>30</v>
      </c>
      <c r="D103" s="44" t="s">
        <v>32</v>
      </c>
      <c r="E103" s="44" t="s">
        <v>35</v>
      </c>
      <c r="F103" s="44" t="s">
        <v>15</v>
      </c>
      <c r="G103" s="45" t="s">
        <v>30</v>
      </c>
      <c r="H103" s="44" t="s">
        <v>24</v>
      </c>
      <c r="I103" s="3" t="s">
        <v>24</v>
      </c>
      <c r="J103" s="3" t="s">
        <v>7</v>
      </c>
      <c r="K103" s="3" t="s">
        <v>4</v>
      </c>
      <c r="L103" s="121"/>
      <c r="M103" s="162">
        <v>1</v>
      </c>
      <c r="N103" s="136">
        <v>1</v>
      </c>
      <c r="O103" s="136">
        <v>0</v>
      </c>
      <c r="Q103" s="1" t="s">
        <v>10</v>
      </c>
      <c r="R103" t="s">
        <v>12</v>
      </c>
      <c r="S103" s="37" t="s">
        <v>4</v>
      </c>
      <c r="T103" s="37" t="s">
        <v>20</v>
      </c>
      <c r="U103" s="1" t="s">
        <v>7</v>
      </c>
      <c r="V103" s="1" t="s">
        <v>13</v>
      </c>
      <c r="W103" s="1" t="s">
        <v>16</v>
      </c>
      <c r="X103" s="1" t="s">
        <v>16</v>
      </c>
      <c r="Y103" s="1" t="s">
        <v>7</v>
      </c>
      <c r="Z103" s="1" t="s">
        <v>16</v>
      </c>
      <c r="AB103" s="161">
        <v>1</v>
      </c>
      <c r="AC103" s="161">
        <v>2</v>
      </c>
      <c r="AD103" s="161">
        <v>0</v>
      </c>
      <c r="AE103" s="161"/>
      <c r="AF103" s="1" t="s">
        <v>10</v>
      </c>
      <c r="AG103" s="216" t="s">
        <v>14</v>
      </c>
      <c r="AH103" s="1" t="s">
        <v>10</v>
      </c>
      <c r="AJ103" s="1">
        <v>0</v>
      </c>
      <c r="AK103" s="1">
        <v>0</v>
      </c>
      <c r="AL103" s="1">
        <v>1</v>
      </c>
      <c r="AS103" s="37"/>
    </row>
    <row r="104" spans="1:45" ht="12.75">
      <c r="A104" s="124" t="s">
        <v>13</v>
      </c>
      <c r="B104" s="16" t="s">
        <v>61</v>
      </c>
      <c r="C104" s="3" t="s">
        <v>118</v>
      </c>
      <c r="D104" s="3" t="s">
        <v>118</v>
      </c>
      <c r="E104" s="44" t="s">
        <v>32</v>
      </c>
      <c r="F104" s="44" t="s">
        <v>18</v>
      </c>
      <c r="G104" s="44" t="s">
        <v>26</v>
      </c>
      <c r="H104" s="44" t="s">
        <v>4</v>
      </c>
      <c r="I104" s="3" t="s">
        <v>15</v>
      </c>
      <c r="J104" s="3" t="s">
        <v>118</v>
      </c>
      <c r="K104" s="3" t="s">
        <v>15</v>
      </c>
      <c r="L104" s="122"/>
      <c r="M104" s="162">
        <v>1</v>
      </c>
      <c r="N104" s="136">
        <v>0</v>
      </c>
      <c r="O104" s="136">
        <v>0</v>
      </c>
      <c r="P104" s="17"/>
      <c r="Q104" s="1" t="s">
        <v>13</v>
      </c>
      <c r="R104" s="39" t="s">
        <v>29</v>
      </c>
      <c r="S104" s="37" t="s">
        <v>16</v>
      </c>
      <c r="T104" s="37" t="s">
        <v>24</v>
      </c>
      <c r="U104" s="37" t="s">
        <v>20</v>
      </c>
      <c r="V104" s="37" t="s">
        <v>15</v>
      </c>
      <c r="W104" s="37" t="s">
        <v>10</v>
      </c>
      <c r="X104" s="37" t="s">
        <v>7</v>
      </c>
      <c r="Y104" s="37" t="s">
        <v>10</v>
      </c>
      <c r="Z104" s="37" t="s">
        <v>4</v>
      </c>
      <c r="AB104" s="161">
        <v>1</v>
      </c>
      <c r="AC104" s="161">
        <v>1</v>
      </c>
      <c r="AD104" s="161">
        <v>2</v>
      </c>
      <c r="AE104" s="161"/>
      <c r="AF104" s="1" t="s">
        <v>13</v>
      </c>
      <c r="AG104" s="216" t="s">
        <v>115</v>
      </c>
      <c r="AH104" s="1" t="s">
        <v>13</v>
      </c>
      <c r="AS104" s="37"/>
    </row>
    <row r="105" spans="1:45" ht="12.75">
      <c r="A105" s="1" t="s">
        <v>15</v>
      </c>
      <c r="B105" s="16" t="s">
        <v>12</v>
      </c>
      <c r="C105" s="3" t="s">
        <v>118</v>
      </c>
      <c r="D105" s="44" t="s">
        <v>22</v>
      </c>
      <c r="E105" s="44" t="s">
        <v>27</v>
      </c>
      <c r="F105" s="44" t="s">
        <v>10</v>
      </c>
      <c r="G105" s="44" t="s">
        <v>16</v>
      </c>
      <c r="H105" s="44" t="s">
        <v>27</v>
      </c>
      <c r="I105" s="3" t="s">
        <v>7</v>
      </c>
      <c r="J105" s="3" t="s">
        <v>16</v>
      </c>
      <c r="K105" s="3" t="s">
        <v>10</v>
      </c>
      <c r="L105" s="121"/>
      <c r="M105" s="162">
        <v>0</v>
      </c>
      <c r="N105" s="457">
        <v>1</v>
      </c>
      <c r="O105" s="457">
        <v>2</v>
      </c>
      <c r="Q105" s="37" t="s">
        <v>15</v>
      </c>
      <c r="R105" s="40" t="s">
        <v>21</v>
      </c>
      <c r="S105" s="37" t="s">
        <v>118</v>
      </c>
      <c r="T105" s="37" t="s">
        <v>15</v>
      </c>
      <c r="U105" s="1" t="s">
        <v>22</v>
      </c>
      <c r="V105" s="1" t="s">
        <v>10</v>
      </c>
      <c r="W105" s="1" t="s">
        <v>4</v>
      </c>
      <c r="X105" s="1" t="s">
        <v>13</v>
      </c>
      <c r="Y105" s="1" t="s">
        <v>16</v>
      </c>
      <c r="Z105" s="1" t="s">
        <v>10</v>
      </c>
      <c r="AB105" s="161">
        <v>1</v>
      </c>
      <c r="AC105" s="161">
        <v>0</v>
      </c>
      <c r="AD105" s="161">
        <v>2</v>
      </c>
      <c r="AE105" s="161"/>
      <c r="AF105" s="161"/>
      <c r="AG105" s="161"/>
      <c r="AH105" s="161"/>
      <c r="AI105" s="161"/>
      <c r="AJ105" s="161"/>
      <c r="AK105" s="161"/>
      <c r="AL105" s="161"/>
      <c r="AP105" s="45"/>
      <c r="AQ105" s="45"/>
      <c r="AR105" s="45"/>
      <c r="AS105" s="37"/>
    </row>
    <row r="106" spans="1:45" ht="12.75">
      <c r="A106" s="124" t="s">
        <v>16</v>
      </c>
      <c r="B106" s="14" t="s">
        <v>23</v>
      </c>
      <c r="C106" s="3" t="s">
        <v>7</v>
      </c>
      <c r="D106" s="44" t="s">
        <v>10</v>
      </c>
      <c r="E106" s="44" t="s">
        <v>10</v>
      </c>
      <c r="F106" s="44" t="s">
        <v>35</v>
      </c>
      <c r="G106" s="44" t="s">
        <v>32</v>
      </c>
      <c r="H106" s="45" t="s">
        <v>18</v>
      </c>
      <c r="I106" s="45" t="s">
        <v>18</v>
      </c>
      <c r="J106" s="45" t="s">
        <v>22</v>
      </c>
      <c r="K106" s="3" t="s">
        <v>50</v>
      </c>
      <c r="L106" s="123"/>
      <c r="M106" s="620">
        <v>0</v>
      </c>
      <c r="N106" s="136">
        <v>1</v>
      </c>
      <c r="O106" s="136">
        <v>2</v>
      </c>
      <c r="Q106" s="124" t="s">
        <v>16</v>
      </c>
      <c r="R106" s="39" t="s">
        <v>9</v>
      </c>
      <c r="S106" s="37" t="s">
        <v>10</v>
      </c>
      <c r="T106" s="37" t="s">
        <v>7</v>
      </c>
      <c r="U106" s="1" t="s">
        <v>15</v>
      </c>
      <c r="V106" s="1" t="s">
        <v>118</v>
      </c>
      <c r="W106" s="1" t="s">
        <v>18</v>
      </c>
      <c r="X106" s="1" t="s">
        <v>20</v>
      </c>
      <c r="Y106" s="1" t="s">
        <v>118</v>
      </c>
      <c r="Z106" s="1" t="s">
        <v>118</v>
      </c>
      <c r="AB106" s="161">
        <v>0</v>
      </c>
      <c r="AC106" s="161">
        <v>1</v>
      </c>
      <c r="AD106" s="161">
        <v>1</v>
      </c>
      <c r="AE106" s="161"/>
      <c r="AF106" s="161"/>
      <c r="AG106" s="161"/>
      <c r="AH106" s="161"/>
      <c r="AI106" s="161"/>
      <c r="AJ106" s="161"/>
      <c r="AK106" s="161"/>
      <c r="AL106" s="161"/>
      <c r="AP106" s="45"/>
      <c r="AQ106" s="45"/>
      <c r="AR106" s="45"/>
      <c r="AS106" s="37"/>
    </row>
    <row r="107" spans="1:45" ht="12.75">
      <c r="A107" s="62" t="s">
        <v>18</v>
      </c>
      <c r="B107" s="63" t="s">
        <v>5</v>
      </c>
      <c r="C107" s="73" t="s">
        <v>13</v>
      </c>
      <c r="D107" s="60" t="s">
        <v>7</v>
      </c>
      <c r="E107" s="73" t="s">
        <v>24</v>
      </c>
      <c r="F107" s="73" t="s">
        <v>30</v>
      </c>
      <c r="G107" s="73" t="s">
        <v>22</v>
      </c>
      <c r="H107" s="73" t="s">
        <v>26</v>
      </c>
      <c r="I107" s="73" t="s">
        <v>16</v>
      </c>
      <c r="J107" s="73" t="s">
        <v>26</v>
      </c>
      <c r="K107" s="60" t="s">
        <v>27</v>
      </c>
      <c r="L107" s="121"/>
      <c r="M107" s="165">
        <v>0</v>
      </c>
      <c r="N107" s="164">
        <v>1</v>
      </c>
      <c r="O107" s="164">
        <v>0</v>
      </c>
      <c r="Q107" s="62" t="s">
        <v>18</v>
      </c>
      <c r="R107" s="17" t="s">
        <v>5</v>
      </c>
      <c r="S107" s="72" t="s">
        <v>7</v>
      </c>
      <c r="T107" s="72" t="s">
        <v>18</v>
      </c>
      <c r="U107" s="72" t="s">
        <v>18</v>
      </c>
      <c r="V107" s="72" t="s">
        <v>20</v>
      </c>
      <c r="W107" s="72" t="s">
        <v>118</v>
      </c>
      <c r="X107" s="72" t="s">
        <v>22</v>
      </c>
      <c r="Y107" s="72" t="s">
        <v>118</v>
      </c>
      <c r="Z107" s="72" t="s">
        <v>18</v>
      </c>
      <c r="AB107" s="445">
        <v>0</v>
      </c>
      <c r="AC107" s="445">
        <v>1</v>
      </c>
      <c r="AD107" s="445">
        <v>0</v>
      </c>
      <c r="AE107" s="161"/>
      <c r="AF107" s="161"/>
      <c r="AG107" s="161"/>
      <c r="AH107" s="161"/>
      <c r="AI107" s="161"/>
      <c r="AJ107" s="161"/>
      <c r="AK107" s="161"/>
      <c r="AL107" s="161"/>
      <c r="AP107" s="45"/>
      <c r="AQ107" s="45"/>
      <c r="AR107" s="45"/>
      <c r="AS107" s="37"/>
    </row>
    <row r="108" spans="1:45" ht="12.75">
      <c r="A108" s="1" t="s">
        <v>20</v>
      </c>
      <c r="B108" s="16" t="s">
        <v>31</v>
      </c>
      <c r="C108" s="3" t="s">
        <v>118</v>
      </c>
      <c r="D108" s="44" t="s">
        <v>20</v>
      </c>
      <c r="E108" s="45" t="s">
        <v>22</v>
      </c>
      <c r="F108" s="44" t="s">
        <v>22</v>
      </c>
      <c r="G108" s="44" t="s">
        <v>18</v>
      </c>
      <c r="H108" s="45" t="s">
        <v>7</v>
      </c>
      <c r="I108" s="45" t="s">
        <v>13</v>
      </c>
      <c r="J108" s="45" t="s">
        <v>27</v>
      </c>
      <c r="K108" s="3" t="s">
        <v>18</v>
      </c>
      <c r="L108" s="120"/>
      <c r="M108" s="162">
        <v>0</v>
      </c>
      <c r="N108" s="136">
        <v>1</v>
      </c>
      <c r="O108" s="136">
        <v>0</v>
      </c>
      <c r="Q108" s="37" t="s">
        <v>20</v>
      </c>
      <c r="R108" s="54" t="s">
        <v>106</v>
      </c>
      <c r="S108" s="37" t="s">
        <v>118</v>
      </c>
      <c r="T108" s="37" t="s">
        <v>118</v>
      </c>
      <c r="U108" s="1" t="s">
        <v>118</v>
      </c>
      <c r="V108" s="1" t="s">
        <v>18</v>
      </c>
      <c r="W108" s="1" t="s">
        <v>15</v>
      </c>
      <c r="X108" s="1" t="s">
        <v>10</v>
      </c>
      <c r="Y108" s="1" t="s">
        <v>15</v>
      </c>
      <c r="Z108" s="1" t="s">
        <v>118</v>
      </c>
      <c r="AB108" s="161">
        <v>0</v>
      </c>
      <c r="AC108" s="161">
        <v>0</v>
      </c>
      <c r="AD108" s="161">
        <v>1</v>
      </c>
      <c r="AE108" s="161"/>
      <c r="AF108" s="161"/>
      <c r="AG108" s="161"/>
      <c r="AH108" s="161"/>
      <c r="AI108" s="161"/>
      <c r="AJ108" s="161"/>
      <c r="AK108" s="161"/>
      <c r="AL108" s="161"/>
      <c r="AP108" s="45"/>
      <c r="AQ108" s="45"/>
      <c r="AR108" s="45"/>
      <c r="AS108" s="37"/>
    </row>
    <row r="109" spans="1:45" ht="12.75">
      <c r="A109" s="1" t="s">
        <v>22</v>
      </c>
      <c r="B109" s="16" t="s">
        <v>28</v>
      </c>
      <c r="C109" s="3" t="s">
        <v>118</v>
      </c>
      <c r="D109" s="44" t="s">
        <v>15</v>
      </c>
      <c r="E109" s="44" t="s">
        <v>7</v>
      </c>
      <c r="F109" s="44" t="s">
        <v>34</v>
      </c>
      <c r="G109" s="44" t="s">
        <v>42</v>
      </c>
      <c r="H109" s="44" t="s">
        <v>32</v>
      </c>
      <c r="I109" s="3" t="s">
        <v>118</v>
      </c>
      <c r="J109" s="3" t="s">
        <v>118</v>
      </c>
      <c r="K109" s="3" t="s">
        <v>118</v>
      </c>
      <c r="L109" s="120"/>
      <c r="M109" s="162">
        <v>0</v>
      </c>
      <c r="N109" s="136">
        <v>1</v>
      </c>
      <c r="O109" s="136">
        <v>0</v>
      </c>
      <c r="Q109" s="1" t="s">
        <v>22</v>
      </c>
      <c r="R109" s="39" t="s">
        <v>25</v>
      </c>
      <c r="S109" s="37" t="s">
        <v>22</v>
      </c>
      <c r="T109" s="37" t="s">
        <v>10</v>
      </c>
      <c r="U109" s="1" t="s">
        <v>16</v>
      </c>
      <c r="V109" s="1" t="s">
        <v>118</v>
      </c>
      <c r="W109" s="1" t="s">
        <v>118</v>
      </c>
      <c r="X109" s="1" t="s">
        <v>118</v>
      </c>
      <c r="Y109" s="1" t="s">
        <v>118</v>
      </c>
      <c r="Z109" s="1" t="s">
        <v>118</v>
      </c>
      <c r="AB109" s="161">
        <v>0</v>
      </c>
      <c r="AC109" s="161">
        <v>0</v>
      </c>
      <c r="AD109" s="161">
        <v>1</v>
      </c>
      <c r="AE109" s="161"/>
      <c r="AF109" s="161"/>
      <c r="AG109" s="161"/>
      <c r="AH109" s="161"/>
      <c r="AI109" s="161"/>
      <c r="AJ109" s="161"/>
      <c r="AK109" s="161"/>
      <c r="AL109" s="161"/>
      <c r="AP109" s="45"/>
      <c r="AQ109" s="45"/>
      <c r="AR109" s="45"/>
      <c r="AS109" s="37"/>
    </row>
    <row r="110" spans="1:45" ht="12.75">
      <c r="A110" s="1" t="s">
        <v>24</v>
      </c>
      <c r="B110" s="16" t="s">
        <v>99</v>
      </c>
      <c r="C110" s="3" t="s">
        <v>118</v>
      </c>
      <c r="D110" s="3" t="s">
        <v>118</v>
      </c>
      <c r="E110" s="3" t="s">
        <v>118</v>
      </c>
      <c r="F110" s="44" t="s">
        <v>24</v>
      </c>
      <c r="G110" s="44" t="s">
        <v>7</v>
      </c>
      <c r="H110" s="45" t="s">
        <v>16</v>
      </c>
      <c r="I110" s="45" t="s">
        <v>22</v>
      </c>
      <c r="J110" s="45" t="s">
        <v>18</v>
      </c>
      <c r="K110" s="3" t="s">
        <v>22</v>
      </c>
      <c r="L110" s="120"/>
      <c r="M110" s="162">
        <v>0</v>
      </c>
      <c r="N110" s="136">
        <v>1</v>
      </c>
      <c r="O110" s="136">
        <v>0</v>
      </c>
      <c r="Q110" s="1" t="s">
        <v>24</v>
      </c>
      <c r="R110" s="39" t="s">
        <v>23</v>
      </c>
      <c r="S110" s="37" t="s">
        <v>15</v>
      </c>
      <c r="T110" s="37" t="s">
        <v>13</v>
      </c>
      <c r="U110" s="1" t="s">
        <v>13</v>
      </c>
      <c r="V110" s="1" t="s">
        <v>16</v>
      </c>
      <c r="W110" s="1" t="s">
        <v>20</v>
      </c>
      <c r="X110" s="1" t="s">
        <v>18</v>
      </c>
      <c r="Y110" s="1" t="s">
        <v>118</v>
      </c>
      <c r="Z110" s="1" t="s">
        <v>118</v>
      </c>
      <c r="AP110" s="45"/>
      <c r="AQ110" s="45"/>
      <c r="AR110" s="45"/>
      <c r="AS110" s="37"/>
    </row>
    <row r="111" spans="1:45" ht="12.75">
      <c r="A111" s="1" t="s">
        <v>26</v>
      </c>
      <c r="B111" s="14" t="s">
        <v>21</v>
      </c>
      <c r="C111" s="3" t="s">
        <v>15</v>
      </c>
      <c r="D111" s="44" t="s">
        <v>16</v>
      </c>
      <c r="E111" s="45" t="s">
        <v>18</v>
      </c>
      <c r="F111" s="44" t="s">
        <v>20</v>
      </c>
      <c r="G111" s="44" t="s">
        <v>10</v>
      </c>
      <c r="H111" s="45" t="s">
        <v>10</v>
      </c>
      <c r="I111" s="45" t="s">
        <v>118</v>
      </c>
      <c r="J111" s="45" t="s">
        <v>118</v>
      </c>
      <c r="K111" s="3" t="s">
        <v>118</v>
      </c>
      <c r="L111" s="120"/>
      <c r="M111" s="162">
        <v>0</v>
      </c>
      <c r="N111" s="136">
        <v>0</v>
      </c>
      <c r="O111" s="136">
        <v>2</v>
      </c>
      <c r="Q111" s="1" t="s">
        <v>26</v>
      </c>
      <c r="R111" s="54" t="s">
        <v>98</v>
      </c>
      <c r="S111" s="37" t="s">
        <v>118</v>
      </c>
      <c r="T111" s="37" t="s">
        <v>118</v>
      </c>
      <c r="U111" s="37" t="s">
        <v>118</v>
      </c>
      <c r="V111" s="37" t="s">
        <v>118</v>
      </c>
      <c r="W111" s="37" t="s">
        <v>118</v>
      </c>
      <c r="X111" s="37" t="s">
        <v>118</v>
      </c>
      <c r="Y111" s="37" t="s">
        <v>118</v>
      </c>
      <c r="Z111" s="1" t="s">
        <v>15</v>
      </c>
      <c r="AP111" s="45"/>
      <c r="AQ111" s="45"/>
      <c r="AR111" s="45"/>
      <c r="AS111" s="37"/>
    </row>
    <row r="112" spans="1:45" ht="12.75">
      <c r="A112" s="1" t="s">
        <v>27</v>
      </c>
      <c r="B112" s="14" t="s">
        <v>17</v>
      </c>
      <c r="C112" s="37" t="s">
        <v>10</v>
      </c>
      <c r="D112" s="44" t="s">
        <v>24</v>
      </c>
      <c r="E112" s="45" t="s">
        <v>13</v>
      </c>
      <c r="F112" s="44" t="s">
        <v>32</v>
      </c>
      <c r="G112" s="72" t="s">
        <v>118</v>
      </c>
      <c r="H112" s="72" t="s">
        <v>118</v>
      </c>
      <c r="I112" s="72" t="s">
        <v>118</v>
      </c>
      <c r="J112" s="72" t="s">
        <v>118</v>
      </c>
      <c r="K112" s="3" t="s">
        <v>118</v>
      </c>
      <c r="L112" s="120"/>
      <c r="M112" s="162">
        <v>0</v>
      </c>
      <c r="N112" s="163">
        <v>0</v>
      </c>
      <c r="O112" s="163">
        <v>1</v>
      </c>
      <c r="Q112" s="1" t="s">
        <v>27</v>
      </c>
      <c r="R112" s="40" t="s">
        <v>44</v>
      </c>
      <c r="S112" s="37" t="s">
        <v>118</v>
      </c>
      <c r="T112" s="37" t="s">
        <v>26</v>
      </c>
      <c r="U112" s="1" t="s">
        <v>118</v>
      </c>
      <c r="V112" s="1" t="s">
        <v>118</v>
      </c>
      <c r="W112" s="1" t="s">
        <v>118</v>
      </c>
      <c r="X112" s="1" t="s">
        <v>118</v>
      </c>
      <c r="Y112" s="1" t="s">
        <v>18</v>
      </c>
      <c r="Z112" s="1" t="s">
        <v>20</v>
      </c>
      <c r="AP112" s="45"/>
      <c r="AQ112" s="45"/>
      <c r="AR112" s="45"/>
      <c r="AS112" s="37"/>
    </row>
    <row r="113" spans="1:45" ht="12.75">
      <c r="A113" s="1" t="s">
        <v>30</v>
      </c>
      <c r="B113" s="16" t="s">
        <v>143</v>
      </c>
      <c r="C113" s="3" t="s">
        <v>118</v>
      </c>
      <c r="D113" s="3" t="s">
        <v>118</v>
      </c>
      <c r="E113" s="3" t="s">
        <v>118</v>
      </c>
      <c r="F113" s="3" t="s">
        <v>118</v>
      </c>
      <c r="G113" s="3" t="s">
        <v>118</v>
      </c>
      <c r="H113" s="3" t="s">
        <v>118</v>
      </c>
      <c r="I113" s="3" t="s">
        <v>118</v>
      </c>
      <c r="J113" s="3" t="s">
        <v>10</v>
      </c>
      <c r="K113" s="3" t="s">
        <v>118</v>
      </c>
      <c r="L113" s="120"/>
      <c r="M113" s="166">
        <v>0</v>
      </c>
      <c r="N113" s="167">
        <v>0</v>
      </c>
      <c r="O113" s="167">
        <v>1</v>
      </c>
      <c r="Q113" s="1" t="s">
        <v>30</v>
      </c>
      <c r="R113" s="39" t="s">
        <v>19</v>
      </c>
      <c r="S113" s="37" t="s">
        <v>18</v>
      </c>
      <c r="T113" s="37" t="s">
        <v>22</v>
      </c>
      <c r="U113" s="1" t="s">
        <v>118</v>
      </c>
      <c r="V113" s="1" t="s">
        <v>118</v>
      </c>
      <c r="W113" s="1" t="s">
        <v>118</v>
      </c>
      <c r="X113" s="1" t="s">
        <v>118</v>
      </c>
      <c r="Y113" s="1" t="s">
        <v>118</v>
      </c>
      <c r="Z113" s="1" t="s">
        <v>118</v>
      </c>
      <c r="AP113" s="45"/>
      <c r="AQ113" s="45"/>
      <c r="AR113" s="45"/>
      <c r="AS113" s="37"/>
    </row>
    <row r="114" spans="1:26" ht="12.75">
      <c r="A114" s="1" t="s">
        <v>32</v>
      </c>
      <c r="B114" s="16" t="s">
        <v>11</v>
      </c>
      <c r="C114" s="3" t="s">
        <v>118</v>
      </c>
      <c r="D114" s="44" t="s">
        <v>13</v>
      </c>
      <c r="E114" s="45" t="s">
        <v>15</v>
      </c>
      <c r="F114" s="44" t="s">
        <v>13</v>
      </c>
      <c r="G114" s="45" t="s">
        <v>20</v>
      </c>
      <c r="H114" s="44" t="s">
        <v>22</v>
      </c>
      <c r="I114" s="3" t="s">
        <v>27</v>
      </c>
      <c r="J114" s="3" t="s">
        <v>43</v>
      </c>
      <c r="K114" s="3" t="s">
        <v>118</v>
      </c>
      <c r="L114" s="120"/>
      <c r="M114" s="162"/>
      <c r="N114" s="167"/>
      <c r="O114" s="167"/>
      <c r="Q114" s="1" t="s">
        <v>32</v>
      </c>
      <c r="R114" s="54" t="s">
        <v>116</v>
      </c>
      <c r="S114" s="37" t="s">
        <v>118</v>
      </c>
      <c r="T114" s="37" t="s">
        <v>118</v>
      </c>
      <c r="U114" s="37" t="s">
        <v>118</v>
      </c>
      <c r="V114" s="37" t="s">
        <v>118</v>
      </c>
      <c r="W114" s="37" t="s">
        <v>118</v>
      </c>
      <c r="X114" s="37" t="s">
        <v>118</v>
      </c>
      <c r="Y114" s="37" t="s">
        <v>118</v>
      </c>
      <c r="Z114" s="1" t="s">
        <v>22</v>
      </c>
    </row>
    <row r="115" spans="1:26" ht="12.75">
      <c r="A115" s="1" t="s">
        <v>34</v>
      </c>
      <c r="B115" s="14" t="s">
        <v>40</v>
      </c>
      <c r="C115" s="3" t="s">
        <v>22</v>
      </c>
      <c r="D115" s="44" t="s">
        <v>34</v>
      </c>
      <c r="E115" s="45" t="s">
        <v>20</v>
      </c>
      <c r="F115" s="44" t="s">
        <v>16</v>
      </c>
      <c r="G115" s="44" t="s">
        <v>15</v>
      </c>
      <c r="H115" s="44" t="s">
        <v>13</v>
      </c>
      <c r="I115" s="3" t="s">
        <v>20</v>
      </c>
      <c r="J115" s="3" t="s">
        <v>24</v>
      </c>
      <c r="K115" s="3" t="s">
        <v>47</v>
      </c>
      <c r="L115" s="120"/>
      <c r="M115" s="166"/>
      <c r="N115" s="167"/>
      <c r="O115" s="167"/>
      <c r="Q115" s="1" t="s">
        <v>34</v>
      </c>
      <c r="R115" s="39" t="s">
        <v>17</v>
      </c>
      <c r="S115" s="37" t="s">
        <v>24</v>
      </c>
      <c r="T115" s="37" t="s">
        <v>118</v>
      </c>
      <c r="U115" s="1" t="s">
        <v>118</v>
      </c>
      <c r="V115" s="1" t="s">
        <v>118</v>
      </c>
      <c r="W115" s="1" t="s">
        <v>118</v>
      </c>
      <c r="X115" s="1" t="s">
        <v>118</v>
      </c>
      <c r="Y115" s="1" t="s">
        <v>118</v>
      </c>
      <c r="Z115" s="1" t="s">
        <v>118</v>
      </c>
    </row>
    <row r="116" spans="1:26" ht="12.75">
      <c r="A116" s="1" t="s">
        <v>35</v>
      </c>
      <c r="B116" s="14" t="s">
        <v>25</v>
      </c>
      <c r="C116" s="3" t="s">
        <v>26</v>
      </c>
      <c r="D116" s="44" t="s">
        <v>51</v>
      </c>
      <c r="E116" s="44" t="s">
        <v>42</v>
      </c>
      <c r="F116" s="44" t="s">
        <v>43</v>
      </c>
      <c r="G116" s="44" t="s">
        <v>57</v>
      </c>
      <c r="H116" s="44" t="s">
        <v>50</v>
      </c>
      <c r="I116" s="3" t="s">
        <v>26</v>
      </c>
      <c r="J116" s="3" t="s">
        <v>13</v>
      </c>
      <c r="K116" s="3" t="s">
        <v>32</v>
      </c>
      <c r="L116" s="120"/>
      <c r="M116" s="162"/>
      <c r="N116" s="167"/>
      <c r="O116" s="167"/>
      <c r="Q116" s="1" t="s">
        <v>35</v>
      </c>
      <c r="R116" s="40" t="s">
        <v>101</v>
      </c>
      <c r="S116" s="37" t="s">
        <v>118</v>
      </c>
      <c r="T116" s="37" t="s">
        <v>118</v>
      </c>
      <c r="U116" s="1" t="s">
        <v>24</v>
      </c>
      <c r="V116" s="1" t="s">
        <v>118</v>
      </c>
      <c r="W116" s="1" t="s">
        <v>118</v>
      </c>
      <c r="X116" s="1" t="s">
        <v>118</v>
      </c>
      <c r="Y116" s="1" t="s">
        <v>118</v>
      </c>
      <c r="Z116" s="1" t="s">
        <v>118</v>
      </c>
    </row>
    <row r="117" spans="1:15" ht="12.75">
      <c r="A117" s="1" t="s">
        <v>42</v>
      </c>
      <c r="B117" s="46" t="s">
        <v>108</v>
      </c>
      <c r="C117" s="3" t="s">
        <v>118</v>
      </c>
      <c r="D117" s="3" t="s">
        <v>118</v>
      </c>
      <c r="E117" s="3" t="s">
        <v>118</v>
      </c>
      <c r="F117" s="3" t="s">
        <v>118</v>
      </c>
      <c r="G117" s="44" t="s">
        <v>13</v>
      </c>
      <c r="H117" s="45" t="s">
        <v>43</v>
      </c>
      <c r="I117" s="45" t="s">
        <v>43</v>
      </c>
      <c r="J117" s="45" t="s">
        <v>50</v>
      </c>
      <c r="K117" s="3" t="s">
        <v>118</v>
      </c>
      <c r="L117" s="120"/>
      <c r="M117" s="162"/>
      <c r="N117" s="167"/>
      <c r="O117" s="167"/>
    </row>
    <row r="118" spans="1:15" ht="12.75">
      <c r="A118" s="1" t="s">
        <v>43</v>
      </c>
      <c r="B118" s="16" t="s">
        <v>58</v>
      </c>
      <c r="C118" s="3" t="s">
        <v>118</v>
      </c>
      <c r="D118" s="3" t="s">
        <v>118</v>
      </c>
      <c r="E118" s="45" t="s">
        <v>16</v>
      </c>
      <c r="F118" s="44" t="s">
        <v>27</v>
      </c>
      <c r="G118" s="44" t="s">
        <v>51</v>
      </c>
      <c r="H118" s="44" t="s">
        <v>35</v>
      </c>
      <c r="I118" s="3" t="s">
        <v>30</v>
      </c>
      <c r="J118" s="3" t="s">
        <v>34</v>
      </c>
      <c r="K118" s="3" t="s">
        <v>24</v>
      </c>
      <c r="L118" s="120"/>
      <c r="M118" s="162"/>
      <c r="N118" s="167"/>
      <c r="O118" s="167"/>
    </row>
    <row r="119" spans="1:15" ht="12.75">
      <c r="A119" s="1" t="s">
        <v>51</v>
      </c>
      <c r="B119" s="14" t="s">
        <v>33</v>
      </c>
      <c r="C119" s="3" t="s">
        <v>16</v>
      </c>
      <c r="D119" s="44" t="s">
        <v>26</v>
      </c>
      <c r="E119" s="44" t="s">
        <v>63</v>
      </c>
      <c r="F119" s="44" t="s">
        <v>38</v>
      </c>
      <c r="G119" s="3" t="s">
        <v>118</v>
      </c>
      <c r="H119" s="15" t="s">
        <v>118</v>
      </c>
      <c r="I119" s="15" t="s">
        <v>118</v>
      </c>
      <c r="J119" s="15" t="s">
        <v>118</v>
      </c>
      <c r="K119" s="3" t="s">
        <v>118</v>
      </c>
      <c r="L119" s="120"/>
      <c r="M119" s="162"/>
      <c r="N119" s="167"/>
      <c r="O119" s="167"/>
    </row>
    <row r="120" spans="1:15" ht="12.75">
      <c r="A120" s="1" t="s">
        <v>50</v>
      </c>
      <c r="B120" s="14" t="s">
        <v>37</v>
      </c>
      <c r="C120" s="3" t="s">
        <v>42</v>
      </c>
      <c r="D120" s="44" t="s">
        <v>50</v>
      </c>
      <c r="E120" s="44" t="s">
        <v>51</v>
      </c>
      <c r="F120" s="44" t="s">
        <v>66</v>
      </c>
      <c r="G120" s="44" t="s">
        <v>63</v>
      </c>
      <c r="H120" s="3" t="s">
        <v>118</v>
      </c>
      <c r="I120" s="3" t="s">
        <v>38</v>
      </c>
      <c r="J120" s="3" t="s">
        <v>30</v>
      </c>
      <c r="K120" s="3" t="s">
        <v>16</v>
      </c>
      <c r="L120" s="120"/>
      <c r="M120" s="162"/>
      <c r="N120" s="167"/>
      <c r="O120" s="167"/>
    </row>
    <row r="121" spans="1:15" ht="12.75">
      <c r="A121" s="1" t="s">
        <v>38</v>
      </c>
      <c r="B121" s="14" t="s">
        <v>39</v>
      </c>
      <c r="C121" s="3" t="s">
        <v>18</v>
      </c>
      <c r="D121" s="44" t="s">
        <v>18</v>
      </c>
      <c r="E121" s="44" t="s">
        <v>26</v>
      </c>
      <c r="F121" s="44" t="s">
        <v>26</v>
      </c>
      <c r="G121" s="44" t="s">
        <v>43</v>
      </c>
      <c r="H121" s="44" t="s">
        <v>34</v>
      </c>
      <c r="I121" s="3" t="s">
        <v>47</v>
      </c>
      <c r="J121" s="3" t="s">
        <v>20</v>
      </c>
      <c r="K121" s="3" t="s">
        <v>20</v>
      </c>
      <c r="L121" s="120"/>
      <c r="M121" s="162"/>
      <c r="N121" s="167"/>
      <c r="O121" s="167"/>
    </row>
    <row r="122" spans="1:15" ht="12.75">
      <c r="A122" s="1" t="s">
        <v>47</v>
      </c>
      <c r="B122" s="16" t="s">
        <v>115</v>
      </c>
      <c r="C122" s="3" t="s">
        <v>118</v>
      </c>
      <c r="D122" s="3" t="s">
        <v>118</v>
      </c>
      <c r="E122" s="3" t="s">
        <v>118</v>
      </c>
      <c r="F122" s="3" t="s">
        <v>118</v>
      </c>
      <c r="G122" s="3" t="s">
        <v>118</v>
      </c>
      <c r="H122" s="44" t="s">
        <v>20</v>
      </c>
      <c r="I122" s="3" t="s">
        <v>32</v>
      </c>
      <c r="J122" s="3" t="s">
        <v>42</v>
      </c>
      <c r="K122" s="3" t="s">
        <v>35</v>
      </c>
      <c r="L122" s="120"/>
      <c r="M122" s="166"/>
      <c r="N122" s="167"/>
      <c r="O122" s="167"/>
    </row>
    <row r="123" spans="1:15" ht="12.75">
      <c r="A123" s="1" t="s">
        <v>52</v>
      </c>
      <c r="B123" s="14" t="s">
        <v>6</v>
      </c>
      <c r="C123" s="3" t="s">
        <v>20</v>
      </c>
      <c r="D123" s="44" t="s">
        <v>42</v>
      </c>
      <c r="E123" s="44" t="s">
        <v>43</v>
      </c>
      <c r="F123" s="44" t="s">
        <v>51</v>
      </c>
      <c r="G123" s="44" t="s">
        <v>38</v>
      </c>
      <c r="H123" s="44" t="s">
        <v>38</v>
      </c>
      <c r="I123" s="3" t="s">
        <v>42</v>
      </c>
      <c r="J123" s="3" t="s">
        <v>52</v>
      </c>
      <c r="K123" s="3" t="s">
        <v>30</v>
      </c>
      <c r="L123" s="120"/>
      <c r="M123" s="162"/>
      <c r="N123" s="167"/>
      <c r="O123" s="167"/>
    </row>
    <row r="124" spans="1:15" ht="12.75">
      <c r="A124" s="1" t="s">
        <v>57</v>
      </c>
      <c r="B124" s="14" t="s">
        <v>19</v>
      </c>
      <c r="C124" s="3" t="s">
        <v>24</v>
      </c>
      <c r="D124" s="44" t="s">
        <v>30</v>
      </c>
      <c r="E124" s="44" t="s">
        <v>57</v>
      </c>
      <c r="F124" s="44" t="s">
        <v>50</v>
      </c>
      <c r="G124" s="3" t="s">
        <v>118</v>
      </c>
      <c r="H124" s="3" t="s">
        <v>118</v>
      </c>
      <c r="I124" s="3" t="s">
        <v>118</v>
      </c>
      <c r="J124" s="3" t="s">
        <v>118</v>
      </c>
      <c r="K124" s="3" t="s">
        <v>118</v>
      </c>
      <c r="L124" s="120"/>
      <c r="M124" s="167"/>
      <c r="N124" s="167"/>
      <c r="O124" s="167"/>
    </row>
    <row r="125" spans="1:15" ht="12.75">
      <c r="A125" s="1" t="s">
        <v>63</v>
      </c>
      <c r="B125" s="16" t="s">
        <v>146</v>
      </c>
      <c r="C125" s="3" t="s">
        <v>118</v>
      </c>
      <c r="D125" s="3" t="s">
        <v>118</v>
      </c>
      <c r="E125" s="3" t="s">
        <v>118</v>
      </c>
      <c r="F125" s="3" t="s">
        <v>118</v>
      </c>
      <c r="G125" s="3" t="s">
        <v>118</v>
      </c>
      <c r="H125" s="3" t="s">
        <v>118</v>
      </c>
      <c r="I125" s="3" t="s">
        <v>118</v>
      </c>
      <c r="J125" s="3" t="s">
        <v>32</v>
      </c>
      <c r="K125" s="3" t="s">
        <v>26</v>
      </c>
      <c r="L125" s="120"/>
      <c r="M125" s="162"/>
      <c r="N125" s="167"/>
      <c r="O125" s="167"/>
    </row>
    <row r="126" spans="1:27" ht="12.75">
      <c r="A126" s="1" t="s">
        <v>64</v>
      </c>
      <c r="B126" s="16" t="s">
        <v>62</v>
      </c>
      <c r="C126" s="3" t="s">
        <v>118</v>
      </c>
      <c r="D126" s="3" t="s">
        <v>118</v>
      </c>
      <c r="E126" s="44" t="s">
        <v>47</v>
      </c>
      <c r="F126" s="44" t="s">
        <v>64</v>
      </c>
      <c r="G126" s="44" t="s">
        <v>27</v>
      </c>
      <c r="H126" s="44" t="s">
        <v>42</v>
      </c>
      <c r="I126" s="3" t="s">
        <v>118</v>
      </c>
      <c r="J126" s="3" t="s">
        <v>118</v>
      </c>
      <c r="K126" s="3" t="s">
        <v>118</v>
      </c>
      <c r="L126" s="120"/>
      <c r="M126" s="162"/>
      <c r="N126" s="167"/>
      <c r="O126" s="167"/>
      <c r="AA126" s="73"/>
    </row>
    <row r="127" spans="1:27" ht="12.75">
      <c r="A127" s="1" t="s">
        <v>66</v>
      </c>
      <c r="B127" s="16" t="s">
        <v>109</v>
      </c>
      <c r="C127" s="3" t="s">
        <v>118</v>
      </c>
      <c r="D127" s="3" t="s">
        <v>118</v>
      </c>
      <c r="E127" s="3" t="s">
        <v>118</v>
      </c>
      <c r="F127" s="3" t="s">
        <v>118</v>
      </c>
      <c r="G127" s="44" t="s">
        <v>50</v>
      </c>
      <c r="H127" s="44" t="s">
        <v>30</v>
      </c>
      <c r="I127" s="3" t="s">
        <v>34</v>
      </c>
      <c r="J127" s="3" t="s">
        <v>118</v>
      </c>
      <c r="K127" s="3" t="s">
        <v>118</v>
      </c>
      <c r="M127" s="167"/>
      <c r="N127" s="167"/>
      <c r="O127" s="167"/>
      <c r="AA127" s="45"/>
    </row>
    <row r="128" spans="1:15" ht="12.75">
      <c r="A128" s="1" t="s">
        <v>95</v>
      </c>
      <c r="B128" s="14" t="s">
        <v>54</v>
      </c>
      <c r="C128" s="3" t="s">
        <v>32</v>
      </c>
      <c r="D128" s="44" t="s">
        <v>38</v>
      </c>
      <c r="E128" s="3" t="s">
        <v>118</v>
      </c>
      <c r="F128" s="3" t="s">
        <v>118</v>
      </c>
      <c r="G128" s="3" t="s">
        <v>118</v>
      </c>
      <c r="H128" s="3" t="s">
        <v>118</v>
      </c>
      <c r="I128" s="3" t="s">
        <v>118</v>
      </c>
      <c r="J128" s="3" t="s">
        <v>118</v>
      </c>
      <c r="K128" s="3" t="s">
        <v>118</v>
      </c>
      <c r="M128" s="167"/>
      <c r="N128" s="167"/>
      <c r="O128" s="167"/>
    </row>
    <row r="129" spans="1:15" ht="12.75">
      <c r="A129" s="1" t="s">
        <v>96</v>
      </c>
      <c r="B129" s="14" t="s">
        <v>36</v>
      </c>
      <c r="C129" s="3" t="s">
        <v>34</v>
      </c>
      <c r="D129" s="44" t="s">
        <v>35</v>
      </c>
      <c r="E129" s="44" t="s">
        <v>52</v>
      </c>
      <c r="F129" s="3" t="s">
        <v>118</v>
      </c>
      <c r="G129" s="44" t="s">
        <v>64</v>
      </c>
      <c r="H129" s="44" t="s">
        <v>51</v>
      </c>
      <c r="I129" s="3" t="s">
        <v>118</v>
      </c>
      <c r="J129" s="3" t="s">
        <v>118</v>
      </c>
      <c r="K129" s="3" t="s">
        <v>118</v>
      </c>
      <c r="M129" s="167"/>
      <c r="N129" s="167"/>
      <c r="O129" s="167"/>
    </row>
    <row r="130" spans="1:15" ht="12.75">
      <c r="A130" s="1" t="s">
        <v>97</v>
      </c>
      <c r="B130" s="16" t="s">
        <v>44</v>
      </c>
      <c r="C130" s="3" t="s">
        <v>118</v>
      </c>
      <c r="D130" s="44" t="s">
        <v>43</v>
      </c>
      <c r="E130" s="44" t="s">
        <v>50</v>
      </c>
      <c r="F130" s="44" t="s">
        <v>42</v>
      </c>
      <c r="G130" s="44" t="s">
        <v>34</v>
      </c>
      <c r="H130" s="44" t="s">
        <v>95</v>
      </c>
      <c r="I130" s="3" t="s">
        <v>50</v>
      </c>
      <c r="J130" s="3" t="s">
        <v>47</v>
      </c>
      <c r="K130" s="3" t="s">
        <v>38</v>
      </c>
      <c r="M130" s="167"/>
      <c r="N130" s="167"/>
      <c r="O130" s="167"/>
    </row>
    <row r="131" spans="1:52" ht="12.75">
      <c r="A131" s="1" t="s">
        <v>102</v>
      </c>
      <c r="B131" s="16" t="s">
        <v>59</v>
      </c>
      <c r="C131" s="3" t="s">
        <v>118</v>
      </c>
      <c r="D131" s="3" t="s">
        <v>118</v>
      </c>
      <c r="E131" s="44" t="s">
        <v>34</v>
      </c>
      <c r="F131" s="3" t="s">
        <v>118</v>
      </c>
      <c r="G131" s="3" t="s">
        <v>118</v>
      </c>
      <c r="H131" s="3" t="s">
        <v>118</v>
      </c>
      <c r="I131" s="3" t="s">
        <v>118</v>
      </c>
      <c r="J131" s="3" t="s">
        <v>118</v>
      </c>
      <c r="K131" s="3" t="s">
        <v>118</v>
      </c>
      <c r="M131" s="167"/>
      <c r="N131" s="167"/>
      <c r="O131" s="167"/>
      <c r="AZ131" s="127"/>
    </row>
    <row r="132" spans="1:52" ht="12.75">
      <c r="A132" s="1" t="s">
        <v>103</v>
      </c>
      <c r="B132" s="16" t="s">
        <v>144</v>
      </c>
      <c r="C132" s="3" t="s">
        <v>118</v>
      </c>
      <c r="D132" s="3" t="s">
        <v>118</v>
      </c>
      <c r="E132" s="3" t="s">
        <v>118</v>
      </c>
      <c r="F132" s="3" t="s">
        <v>118</v>
      </c>
      <c r="G132" s="3" t="s">
        <v>118</v>
      </c>
      <c r="H132" s="3" t="s">
        <v>118</v>
      </c>
      <c r="I132" s="3" t="s">
        <v>118</v>
      </c>
      <c r="J132" s="3" t="s">
        <v>51</v>
      </c>
      <c r="K132" s="3" t="s">
        <v>34</v>
      </c>
      <c r="M132" s="167"/>
      <c r="N132" s="167"/>
      <c r="O132" s="167"/>
      <c r="AZ132" s="127"/>
    </row>
    <row r="133" spans="1:52" ht="12.75">
      <c r="A133" s="1" t="s">
        <v>104</v>
      </c>
      <c r="B133" s="16" t="s">
        <v>116</v>
      </c>
      <c r="C133" s="3" t="s">
        <v>118</v>
      </c>
      <c r="D133" s="3" t="s">
        <v>118</v>
      </c>
      <c r="E133" s="3" t="s">
        <v>118</v>
      </c>
      <c r="F133" s="3" t="s">
        <v>118</v>
      </c>
      <c r="G133" s="3" t="s">
        <v>118</v>
      </c>
      <c r="H133" s="44" t="s">
        <v>47</v>
      </c>
      <c r="I133" s="3" t="s">
        <v>63</v>
      </c>
      <c r="J133" s="3" t="s">
        <v>35</v>
      </c>
      <c r="K133" s="3" t="s">
        <v>43</v>
      </c>
      <c r="M133" s="167"/>
      <c r="N133" s="167"/>
      <c r="O133" s="167"/>
      <c r="AZ133" s="127"/>
    </row>
    <row r="134" spans="1:52" ht="12.75">
      <c r="A134" s="1" t="s">
        <v>110</v>
      </c>
      <c r="B134" s="16" t="s">
        <v>98</v>
      </c>
      <c r="C134" s="3" t="s">
        <v>118</v>
      </c>
      <c r="D134" s="3" t="s">
        <v>118</v>
      </c>
      <c r="E134" s="3" t="s">
        <v>118</v>
      </c>
      <c r="F134" s="44" t="s">
        <v>57</v>
      </c>
      <c r="G134" s="44" t="s">
        <v>35</v>
      </c>
      <c r="H134" s="44" t="s">
        <v>63</v>
      </c>
      <c r="I134" s="3" t="s">
        <v>52</v>
      </c>
      <c r="J134" s="3" t="s">
        <v>57</v>
      </c>
      <c r="K134" s="3" t="s">
        <v>51</v>
      </c>
      <c r="M134" s="167"/>
      <c r="N134" s="167"/>
      <c r="O134" s="167"/>
      <c r="AZ134" s="127"/>
    </row>
    <row r="135" spans="1:52" ht="12.75">
      <c r="A135" s="1" t="s">
        <v>111</v>
      </c>
      <c r="B135" s="16" t="s">
        <v>106</v>
      </c>
      <c r="C135" s="3" t="s">
        <v>118</v>
      </c>
      <c r="D135" s="3" t="s">
        <v>118</v>
      </c>
      <c r="E135" s="3" t="s">
        <v>118</v>
      </c>
      <c r="F135" s="3" t="s">
        <v>118</v>
      </c>
      <c r="G135" s="44" t="s">
        <v>52</v>
      </c>
      <c r="H135" s="44" t="s">
        <v>66</v>
      </c>
      <c r="I135" s="3" t="s">
        <v>35</v>
      </c>
      <c r="J135" s="3" t="s">
        <v>63</v>
      </c>
      <c r="K135" s="3" t="s">
        <v>118</v>
      </c>
      <c r="L135" s="45"/>
      <c r="M135" s="167"/>
      <c r="N135" s="167"/>
      <c r="O135" s="167"/>
      <c r="AZ135" s="127"/>
    </row>
    <row r="136" spans="1:52" ht="12.75">
      <c r="A136" s="1" t="s">
        <v>112</v>
      </c>
      <c r="B136" s="14" t="s">
        <v>55</v>
      </c>
      <c r="C136" s="3" t="s">
        <v>35</v>
      </c>
      <c r="D136" s="3" t="s">
        <v>118</v>
      </c>
      <c r="E136" s="3" t="s">
        <v>118</v>
      </c>
      <c r="F136" s="3" t="s">
        <v>118</v>
      </c>
      <c r="G136" s="3" t="s">
        <v>118</v>
      </c>
      <c r="H136" s="3" t="s">
        <v>118</v>
      </c>
      <c r="I136" s="3" t="s">
        <v>118</v>
      </c>
      <c r="J136" s="3" t="s">
        <v>118</v>
      </c>
      <c r="K136" s="3" t="s">
        <v>118</v>
      </c>
      <c r="L136" s="45"/>
      <c r="M136" s="167"/>
      <c r="N136" s="167"/>
      <c r="O136" s="167"/>
      <c r="AZ136" s="127"/>
    </row>
    <row r="137" spans="1:52" ht="12.75">
      <c r="A137" s="1" t="s">
        <v>113</v>
      </c>
      <c r="B137" s="16" t="s">
        <v>145</v>
      </c>
      <c r="C137" s="3" t="s">
        <v>118</v>
      </c>
      <c r="D137" s="3" t="s">
        <v>118</v>
      </c>
      <c r="E137" s="3" t="s">
        <v>118</v>
      </c>
      <c r="F137" s="3" t="s">
        <v>118</v>
      </c>
      <c r="G137" s="3" t="s">
        <v>118</v>
      </c>
      <c r="H137" s="3" t="s">
        <v>118</v>
      </c>
      <c r="I137" s="3" t="s">
        <v>118</v>
      </c>
      <c r="J137" s="3" t="s">
        <v>38</v>
      </c>
      <c r="K137" s="3" t="s">
        <v>42</v>
      </c>
      <c r="M137" s="167"/>
      <c r="N137" s="167"/>
      <c r="O137" s="167"/>
      <c r="AZ137" s="127"/>
    </row>
    <row r="138" spans="1:52" ht="12.75">
      <c r="A138" s="1" t="s">
        <v>119</v>
      </c>
      <c r="B138" s="14" t="s">
        <v>46</v>
      </c>
      <c r="C138" s="3" t="s">
        <v>43</v>
      </c>
      <c r="D138" s="75" t="s">
        <v>52</v>
      </c>
      <c r="E138" s="3" t="s">
        <v>118</v>
      </c>
      <c r="F138" s="3" t="s">
        <v>118</v>
      </c>
      <c r="G138" s="3" t="s">
        <v>118</v>
      </c>
      <c r="H138" s="3" t="s">
        <v>118</v>
      </c>
      <c r="I138" s="3" t="s">
        <v>118</v>
      </c>
      <c r="J138" s="3" t="s">
        <v>118</v>
      </c>
      <c r="K138" s="3" t="s">
        <v>118</v>
      </c>
      <c r="L138" s="73"/>
      <c r="M138" s="167"/>
      <c r="N138" s="167"/>
      <c r="O138" s="167"/>
      <c r="AZ138" s="127"/>
    </row>
    <row r="139" spans="1:52" ht="12.75">
      <c r="A139" s="1" t="s">
        <v>120</v>
      </c>
      <c r="B139" s="16" t="s">
        <v>117</v>
      </c>
      <c r="C139" s="3" t="s">
        <v>118</v>
      </c>
      <c r="D139" s="3" t="s">
        <v>118</v>
      </c>
      <c r="E139" s="3" t="s">
        <v>118</v>
      </c>
      <c r="F139" s="3" t="s">
        <v>118</v>
      </c>
      <c r="G139" s="3" t="s">
        <v>118</v>
      </c>
      <c r="H139" s="44" t="s">
        <v>52</v>
      </c>
      <c r="I139" s="3" t="s">
        <v>51</v>
      </c>
      <c r="J139" s="3" t="s">
        <v>118</v>
      </c>
      <c r="K139" s="3" t="s">
        <v>118</v>
      </c>
      <c r="M139" s="167"/>
      <c r="N139" s="167"/>
      <c r="O139" s="167"/>
      <c r="AZ139" s="127"/>
    </row>
    <row r="140" spans="1:15" ht="12.75">
      <c r="A140" s="1" t="s">
        <v>121</v>
      </c>
      <c r="B140" s="16" t="s">
        <v>60</v>
      </c>
      <c r="C140" s="3" t="s">
        <v>118</v>
      </c>
      <c r="D140" s="3" t="s">
        <v>118</v>
      </c>
      <c r="E140" s="44" t="s">
        <v>38</v>
      </c>
      <c r="F140" s="3" t="s">
        <v>118</v>
      </c>
      <c r="G140" s="3" t="s">
        <v>118</v>
      </c>
      <c r="H140" s="3" t="s">
        <v>118</v>
      </c>
      <c r="I140" s="3" t="s">
        <v>118</v>
      </c>
      <c r="J140" s="3" t="s">
        <v>118</v>
      </c>
      <c r="K140" s="3" t="s">
        <v>118</v>
      </c>
      <c r="M140" s="167"/>
      <c r="N140" s="167"/>
      <c r="O140" s="167"/>
    </row>
    <row r="141" spans="1:15" ht="12.75">
      <c r="A141" s="1" t="s">
        <v>122</v>
      </c>
      <c r="B141" s="16" t="s">
        <v>107</v>
      </c>
      <c r="C141" s="3" t="s">
        <v>118</v>
      </c>
      <c r="D141" s="3" t="s">
        <v>118</v>
      </c>
      <c r="E141" s="3" t="s">
        <v>118</v>
      </c>
      <c r="F141" s="3" t="s">
        <v>118</v>
      </c>
      <c r="G141" s="44" t="s">
        <v>47</v>
      </c>
      <c r="H141" s="44" t="s">
        <v>64</v>
      </c>
      <c r="I141" s="3" t="s">
        <v>64</v>
      </c>
      <c r="J141" s="3" t="s">
        <v>64</v>
      </c>
      <c r="K141" s="3" t="s">
        <v>52</v>
      </c>
      <c r="M141" s="167"/>
      <c r="N141" s="167"/>
      <c r="O141" s="167"/>
    </row>
    <row r="142" spans="1:15" ht="12.75">
      <c r="A142" s="1" t="s">
        <v>141</v>
      </c>
      <c r="B142" s="16" t="s">
        <v>53</v>
      </c>
      <c r="C142" s="3" t="s">
        <v>118</v>
      </c>
      <c r="D142" s="44" t="s">
        <v>47</v>
      </c>
      <c r="E142" s="44" t="s">
        <v>64</v>
      </c>
      <c r="F142" s="44" t="s">
        <v>63</v>
      </c>
      <c r="G142" s="3" t="s">
        <v>118</v>
      </c>
      <c r="H142" s="3" t="s">
        <v>118</v>
      </c>
      <c r="I142" s="3" t="s">
        <v>118</v>
      </c>
      <c r="J142" s="3" t="s">
        <v>118</v>
      </c>
      <c r="K142" s="3" t="s">
        <v>118</v>
      </c>
      <c r="M142" s="167"/>
      <c r="N142" s="167"/>
      <c r="O142" s="167"/>
    </row>
    <row r="143" spans="1:15" ht="12.75">
      <c r="A143" s="1" t="s">
        <v>147</v>
      </c>
      <c r="B143" s="16" t="s">
        <v>65</v>
      </c>
      <c r="C143" s="3" t="s">
        <v>118</v>
      </c>
      <c r="D143" s="3" t="s">
        <v>118</v>
      </c>
      <c r="E143" s="3" t="s">
        <v>66</v>
      </c>
      <c r="F143" s="44" t="s">
        <v>47</v>
      </c>
      <c r="G143" s="44" t="s">
        <v>66</v>
      </c>
      <c r="H143" s="3" t="s">
        <v>118</v>
      </c>
      <c r="I143" s="3" t="s">
        <v>118</v>
      </c>
      <c r="J143" s="3" t="s">
        <v>118</v>
      </c>
      <c r="K143" s="3" t="s">
        <v>118</v>
      </c>
      <c r="M143" s="167"/>
      <c r="N143" s="167"/>
      <c r="O143" s="167"/>
    </row>
    <row r="144" spans="1:15" ht="12.75">
      <c r="A144" s="1" t="s">
        <v>148</v>
      </c>
      <c r="B144" s="16" t="s">
        <v>100</v>
      </c>
      <c r="C144" s="3" t="s">
        <v>118</v>
      </c>
      <c r="D144" s="3" t="s">
        <v>118</v>
      </c>
      <c r="E144" s="3" t="s">
        <v>118</v>
      </c>
      <c r="F144" s="44" t="s">
        <v>52</v>
      </c>
      <c r="G144" s="44" t="s">
        <v>95</v>
      </c>
      <c r="H144" s="44" t="s">
        <v>96</v>
      </c>
      <c r="I144" s="3" t="s">
        <v>118</v>
      </c>
      <c r="J144" s="3" t="s">
        <v>118</v>
      </c>
      <c r="K144" s="3" t="s">
        <v>57</v>
      </c>
      <c r="M144" s="167"/>
      <c r="N144" s="167"/>
      <c r="O144" s="167"/>
    </row>
    <row r="145" spans="1:15" ht="12.75">
      <c r="A145" s="1" t="s">
        <v>149</v>
      </c>
      <c r="B145" s="16" t="s">
        <v>114</v>
      </c>
      <c r="C145" s="3" t="s">
        <v>118</v>
      </c>
      <c r="D145" s="3" t="s">
        <v>118</v>
      </c>
      <c r="E145" s="3" t="s">
        <v>118</v>
      </c>
      <c r="F145" s="3" t="s">
        <v>118</v>
      </c>
      <c r="G145" s="3" t="s">
        <v>118</v>
      </c>
      <c r="H145" s="44" t="s">
        <v>57</v>
      </c>
      <c r="I145" s="3" t="s">
        <v>118</v>
      </c>
      <c r="J145" s="3" t="s">
        <v>118</v>
      </c>
      <c r="K145" s="3" t="s">
        <v>118</v>
      </c>
      <c r="M145" s="167"/>
      <c r="N145" s="167"/>
      <c r="O145" s="167"/>
    </row>
    <row r="146" spans="1:15" ht="12.75">
      <c r="A146" s="1" t="s">
        <v>150</v>
      </c>
      <c r="B146" s="16" t="s">
        <v>134</v>
      </c>
      <c r="C146" s="3" t="s">
        <v>118</v>
      </c>
      <c r="D146" s="3" t="s">
        <v>118</v>
      </c>
      <c r="E146" s="3" t="s">
        <v>118</v>
      </c>
      <c r="F146" s="3" t="s">
        <v>118</v>
      </c>
      <c r="G146" s="3" t="s">
        <v>118</v>
      </c>
      <c r="H146" s="3" t="s">
        <v>118</v>
      </c>
      <c r="I146" s="3" t="s">
        <v>57</v>
      </c>
      <c r="J146" s="3" t="s">
        <v>118</v>
      </c>
      <c r="K146" s="3" t="s">
        <v>118</v>
      </c>
      <c r="M146" s="167"/>
      <c r="N146" s="167"/>
      <c r="O146" s="167"/>
    </row>
    <row r="147" spans="13:15" ht="12.75">
      <c r="M147" s="167"/>
      <c r="N147" s="167"/>
      <c r="O147" s="167"/>
    </row>
    <row r="148" spans="1:15" ht="12.75">
      <c r="A148" s="77" t="s">
        <v>123</v>
      </c>
      <c r="C148" s="3">
        <v>2003</v>
      </c>
      <c r="D148" s="3">
        <v>2004</v>
      </c>
      <c r="E148" s="3">
        <v>2005</v>
      </c>
      <c r="F148" s="3">
        <v>2006</v>
      </c>
      <c r="G148" s="3">
        <v>2007</v>
      </c>
      <c r="H148" s="3">
        <v>2008</v>
      </c>
      <c r="I148" s="1">
        <v>2009</v>
      </c>
      <c r="J148" s="1">
        <v>2010</v>
      </c>
      <c r="K148" s="1">
        <v>2011</v>
      </c>
      <c r="M148" s="167"/>
      <c r="N148" s="167"/>
      <c r="O148" s="167"/>
    </row>
    <row r="149" spans="1:15" ht="12.75">
      <c r="A149" s="41"/>
      <c r="B149" s="78" t="s">
        <v>14</v>
      </c>
      <c r="C149" s="79" t="s">
        <v>124</v>
      </c>
      <c r="D149" s="45" t="s">
        <v>125</v>
      </c>
      <c r="E149" s="45" t="s">
        <v>125</v>
      </c>
      <c r="F149" s="45" t="s">
        <v>125</v>
      </c>
      <c r="G149" s="45" t="s">
        <v>125</v>
      </c>
      <c r="H149" s="45" t="s">
        <v>125</v>
      </c>
      <c r="I149" s="37" t="s">
        <v>125</v>
      </c>
      <c r="J149" s="37" t="s">
        <v>125</v>
      </c>
      <c r="K149" s="37" t="s">
        <v>389</v>
      </c>
      <c r="M149" s="167"/>
      <c r="N149" s="167"/>
      <c r="O149" s="167"/>
    </row>
    <row r="150" spans="1:44" ht="12.75">
      <c r="A150" s="41"/>
      <c r="B150" s="80" t="s">
        <v>5</v>
      </c>
      <c r="C150" s="81" t="s">
        <v>124</v>
      </c>
      <c r="D150" s="73" t="s">
        <v>125</v>
      </c>
      <c r="E150" s="73" t="s">
        <v>125</v>
      </c>
      <c r="F150" s="73" t="s">
        <v>125</v>
      </c>
      <c r="G150" s="73" t="s">
        <v>125</v>
      </c>
      <c r="H150" s="73" t="s">
        <v>125</v>
      </c>
      <c r="I150" s="72" t="s">
        <v>125</v>
      </c>
      <c r="J150" s="72" t="s">
        <v>125</v>
      </c>
      <c r="K150" s="72" t="s">
        <v>389</v>
      </c>
      <c r="M150" s="167"/>
      <c r="N150" s="167"/>
      <c r="AR150" s="45"/>
    </row>
    <row r="151" spans="1:15" ht="12.75">
      <c r="A151" s="41"/>
      <c r="B151" s="78" t="s">
        <v>29</v>
      </c>
      <c r="C151" s="79" t="s">
        <v>124</v>
      </c>
      <c r="D151" s="45" t="s">
        <v>125</v>
      </c>
      <c r="E151" s="45" t="s">
        <v>125</v>
      </c>
      <c r="F151" s="45" t="s">
        <v>125</v>
      </c>
      <c r="G151" s="45" t="s">
        <v>125</v>
      </c>
      <c r="H151" s="45" t="s">
        <v>125</v>
      </c>
      <c r="I151" s="37" t="s">
        <v>125</v>
      </c>
      <c r="J151" s="37" t="s">
        <v>125</v>
      </c>
      <c r="K151" s="37" t="s">
        <v>389</v>
      </c>
      <c r="M151" s="167"/>
      <c r="N151" s="167"/>
      <c r="O151" s="167"/>
    </row>
    <row r="152" spans="1:15" ht="12.75">
      <c r="A152" s="41"/>
      <c r="B152" s="78" t="s">
        <v>23</v>
      </c>
      <c r="C152" s="79" t="s">
        <v>124</v>
      </c>
      <c r="D152" s="45" t="s">
        <v>125</v>
      </c>
      <c r="E152" s="45" t="s">
        <v>125</v>
      </c>
      <c r="F152" s="45" t="s">
        <v>125</v>
      </c>
      <c r="G152" s="45" t="s">
        <v>125</v>
      </c>
      <c r="H152" s="45" t="s">
        <v>125</v>
      </c>
      <c r="I152" s="37" t="s">
        <v>125</v>
      </c>
      <c r="J152" s="37" t="s">
        <v>125</v>
      </c>
      <c r="K152" s="37" t="s">
        <v>125</v>
      </c>
      <c r="M152" s="167"/>
      <c r="N152" s="167"/>
      <c r="O152" s="167"/>
    </row>
    <row r="153" spans="1:15" ht="12.75">
      <c r="A153" s="41"/>
      <c r="B153" s="78" t="s">
        <v>40</v>
      </c>
      <c r="C153" s="79" t="s">
        <v>124</v>
      </c>
      <c r="D153" s="79" t="s">
        <v>124</v>
      </c>
      <c r="E153" s="45" t="s">
        <v>125</v>
      </c>
      <c r="F153" s="45" t="s">
        <v>125</v>
      </c>
      <c r="G153" s="45" t="s">
        <v>125</v>
      </c>
      <c r="H153" s="45" t="s">
        <v>125</v>
      </c>
      <c r="I153" s="37" t="s">
        <v>125</v>
      </c>
      <c r="J153" s="37" t="s">
        <v>125</v>
      </c>
      <c r="K153" s="37" t="s">
        <v>125</v>
      </c>
      <c r="M153" s="167"/>
      <c r="N153" s="167"/>
      <c r="O153" s="167"/>
    </row>
    <row r="154" spans="1:15" ht="12.75">
      <c r="A154" s="41"/>
      <c r="B154" s="78" t="s">
        <v>6</v>
      </c>
      <c r="C154" s="79" t="s">
        <v>124</v>
      </c>
      <c r="D154" s="45" t="s">
        <v>125</v>
      </c>
      <c r="E154" s="45" t="s">
        <v>125</v>
      </c>
      <c r="F154" s="45" t="s">
        <v>125</v>
      </c>
      <c r="G154" s="45" t="s">
        <v>125</v>
      </c>
      <c r="H154" s="82" t="s">
        <v>126</v>
      </c>
      <c r="I154" s="37" t="s">
        <v>125</v>
      </c>
      <c r="J154" s="37" t="s">
        <v>125</v>
      </c>
      <c r="K154" s="37" t="s">
        <v>125</v>
      </c>
      <c r="M154" s="167"/>
      <c r="N154" s="167"/>
      <c r="O154" s="167"/>
    </row>
    <row r="155" spans="2:15" ht="12.75">
      <c r="B155" s="16" t="s">
        <v>12</v>
      </c>
      <c r="C155" s="79"/>
      <c r="D155" s="3" t="s">
        <v>125</v>
      </c>
      <c r="E155" s="3" t="s">
        <v>125</v>
      </c>
      <c r="F155" s="3" t="s">
        <v>125</v>
      </c>
      <c r="G155" s="3" t="s">
        <v>125</v>
      </c>
      <c r="H155" s="3" t="s">
        <v>125</v>
      </c>
      <c r="I155" s="1" t="s">
        <v>125</v>
      </c>
      <c r="J155" s="1" t="s">
        <v>125</v>
      </c>
      <c r="K155" s="1" t="s">
        <v>125</v>
      </c>
      <c r="M155" s="167"/>
      <c r="N155" s="167"/>
      <c r="O155" s="167"/>
    </row>
    <row r="156" spans="2:15" ht="12.75">
      <c r="B156" s="14" t="s">
        <v>25</v>
      </c>
      <c r="C156" s="79" t="s">
        <v>124</v>
      </c>
      <c r="D156" s="3" t="s">
        <v>125</v>
      </c>
      <c r="E156" s="3" t="s">
        <v>125</v>
      </c>
      <c r="F156" s="3" t="s">
        <v>125</v>
      </c>
      <c r="H156" s="3" t="s">
        <v>125</v>
      </c>
      <c r="I156" s="1" t="s">
        <v>125</v>
      </c>
      <c r="J156" s="1" t="s">
        <v>125</v>
      </c>
      <c r="K156" s="1" t="s">
        <v>125</v>
      </c>
      <c r="M156" s="167"/>
      <c r="N156" s="167"/>
      <c r="O156" s="167"/>
    </row>
    <row r="157" spans="2:15" ht="12.75">
      <c r="B157" s="14" t="s">
        <v>21</v>
      </c>
      <c r="C157" s="79" t="s">
        <v>124</v>
      </c>
      <c r="D157" s="79" t="s">
        <v>124</v>
      </c>
      <c r="E157" s="3" t="s">
        <v>125</v>
      </c>
      <c r="F157" s="3" t="s">
        <v>125</v>
      </c>
      <c r="G157" s="3" t="s">
        <v>125</v>
      </c>
      <c r="H157" s="3" t="s">
        <v>125</v>
      </c>
      <c r="I157" s="1"/>
      <c r="J157" s="1"/>
      <c r="K157" s="1"/>
      <c r="M157" s="167"/>
      <c r="N157" s="167"/>
      <c r="O157" s="167"/>
    </row>
    <row r="158" spans="2:15" ht="12.75">
      <c r="B158" s="14" t="s">
        <v>39</v>
      </c>
      <c r="C158" s="79"/>
      <c r="D158" s="79" t="s">
        <v>124</v>
      </c>
      <c r="E158" s="3" t="s">
        <v>125</v>
      </c>
      <c r="F158" s="3" t="s">
        <v>125</v>
      </c>
      <c r="G158" s="3" t="s">
        <v>125</v>
      </c>
      <c r="I158" s="1" t="s">
        <v>125</v>
      </c>
      <c r="J158" s="1" t="s">
        <v>125</v>
      </c>
      <c r="K158" s="1" t="s">
        <v>125</v>
      </c>
      <c r="M158" s="167"/>
      <c r="N158" s="167"/>
      <c r="O158" s="167"/>
    </row>
    <row r="159" spans="1:15" ht="12.75">
      <c r="A159" s="17"/>
      <c r="B159" s="16" t="s">
        <v>28</v>
      </c>
      <c r="C159" s="79"/>
      <c r="D159" s="79" t="s">
        <v>124</v>
      </c>
      <c r="E159" s="3" t="s">
        <v>125</v>
      </c>
      <c r="F159" s="3" t="s">
        <v>125</v>
      </c>
      <c r="G159" s="3" t="s">
        <v>125</v>
      </c>
      <c r="H159" s="3" t="s">
        <v>125</v>
      </c>
      <c r="I159" s="1"/>
      <c r="J159" s="1"/>
      <c r="K159" s="1"/>
      <c r="M159" s="167"/>
      <c r="N159" s="167"/>
      <c r="O159" s="167"/>
    </row>
    <row r="160" spans="2:15" ht="12.75">
      <c r="B160" s="14" t="s">
        <v>8</v>
      </c>
      <c r="C160" s="79" t="s">
        <v>124</v>
      </c>
      <c r="D160" s="79" t="s">
        <v>124</v>
      </c>
      <c r="E160" s="3" t="s">
        <v>125</v>
      </c>
      <c r="F160" s="3" t="s">
        <v>125</v>
      </c>
      <c r="H160" s="3" t="s">
        <v>125</v>
      </c>
      <c r="I160" s="1"/>
      <c r="J160" s="1"/>
      <c r="K160" s="1"/>
      <c r="M160" s="167"/>
      <c r="N160" s="167"/>
      <c r="O160" s="167"/>
    </row>
    <row r="161" spans="2:15" ht="12.75">
      <c r="B161" s="16" t="s">
        <v>31</v>
      </c>
      <c r="C161" s="79"/>
      <c r="E161" s="3" t="s">
        <v>118</v>
      </c>
      <c r="F161" s="3" t="s">
        <v>125</v>
      </c>
      <c r="G161" s="3" t="s">
        <v>125</v>
      </c>
      <c r="H161" s="3" t="s">
        <v>125</v>
      </c>
      <c r="I161" s="1" t="s">
        <v>125</v>
      </c>
      <c r="J161" s="1" t="s">
        <v>125</v>
      </c>
      <c r="K161" s="1" t="s">
        <v>125</v>
      </c>
      <c r="M161" s="167"/>
      <c r="N161" s="167"/>
      <c r="O161" s="167"/>
    </row>
    <row r="162" spans="2:15" ht="12.75">
      <c r="B162" s="16" t="s">
        <v>11</v>
      </c>
      <c r="C162" s="79"/>
      <c r="F162" s="3" t="s">
        <v>125</v>
      </c>
      <c r="G162" s="3" t="s">
        <v>125</v>
      </c>
      <c r="H162" s="3" t="s">
        <v>125</v>
      </c>
      <c r="I162" s="1" t="s">
        <v>125</v>
      </c>
      <c r="J162" s="1" t="s">
        <v>125</v>
      </c>
      <c r="K162" s="1"/>
      <c r="M162" s="167"/>
      <c r="N162" s="167"/>
      <c r="O162" s="167"/>
    </row>
    <row r="163" spans="2:15" ht="12.75">
      <c r="B163" s="16" t="s">
        <v>58</v>
      </c>
      <c r="C163" s="79"/>
      <c r="F163" s="3" t="s">
        <v>125</v>
      </c>
      <c r="G163" s="3" t="s">
        <v>125</v>
      </c>
      <c r="H163" s="3" t="s">
        <v>125</v>
      </c>
      <c r="I163" s="1" t="s">
        <v>125</v>
      </c>
      <c r="J163" s="1" t="s">
        <v>125</v>
      </c>
      <c r="K163" s="1" t="s">
        <v>125</v>
      </c>
      <c r="M163" s="167"/>
      <c r="N163" s="167"/>
      <c r="O163" s="167"/>
    </row>
    <row r="164" spans="2:15" ht="12.75">
      <c r="B164" s="16" t="s">
        <v>98</v>
      </c>
      <c r="C164" s="79"/>
      <c r="G164" s="3" t="s">
        <v>125</v>
      </c>
      <c r="H164" s="3" t="s">
        <v>125</v>
      </c>
      <c r="I164" s="1" t="s">
        <v>125</v>
      </c>
      <c r="J164" s="1" t="s">
        <v>125</v>
      </c>
      <c r="K164" s="1" t="s">
        <v>125</v>
      </c>
      <c r="M164" s="167"/>
      <c r="N164" s="167"/>
      <c r="O164" s="167"/>
    </row>
    <row r="165" spans="2:15" ht="12.75">
      <c r="B165" s="14" t="s">
        <v>19</v>
      </c>
      <c r="C165" s="79" t="s">
        <v>124</v>
      </c>
      <c r="D165" s="3" t="s">
        <v>125</v>
      </c>
      <c r="E165" s="3" t="s">
        <v>125</v>
      </c>
      <c r="I165" s="1"/>
      <c r="J165" s="1"/>
      <c r="K165" s="1"/>
      <c r="M165" s="167"/>
      <c r="N165" s="167"/>
      <c r="O165" s="167"/>
    </row>
    <row r="166" spans="2:15" ht="12.75">
      <c r="B166" s="14" t="s">
        <v>37</v>
      </c>
      <c r="C166" s="79"/>
      <c r="E166" s="3" t="s">
        <v>125</v>
      </c>
      <c r="G166" s="3" t="s">
        <v>118</v>
      </c>
      <c r="I166" s="1" t="s">
        <v>125</v>
      </c>
      <c r="J166" s="1" t="s">
        <v>125</v>
      </c>
      <c r="K166" s="1" t="s">
        <v>125</v>
      </c>
      <c r="M166" s="167"/>
      <c r="N166" s="167"/>
      <c r="O166" s="167"/>
    </row>
    <row r="167" spans="2:15" ht="12.75">
      <c r="B167" s="16" t="s">
        <v>106</v>
      </c>
      <c r="C167" s="79"/>
      <c r="H167" s="3" t="s">
        <v>125</v>
      </c>
      <c r="I167" s="1" t="s">
        <v>125</v>
      </c>
      <c r="J167" s="1"/>
      <c r="K167" s="1"/>
      <c r="M167" s="167"/>
      <c r="N167" s="167"/>
      <c r="O167" s="167"/>
    </row>
    <row r="168" spans="2:15" ht="12.75">
      <c r="B168" s="14" t="s">
        <v>17</v>
      </c>
      <c r="C168" s="79" t="s">
        <v>124</v>
      </c>
      <c r="D168" s="3" t="s">
        <v>125</v>
      </c>
      <c r="I168" s="1"/>
      <c r="J168" s="1"/>
      <c r="K168" s="1"/>
      <c r="M168" s="167"/>
      <c r="N168" s="167"/>
      <c r="O168" s="167"/>
    </row>
    <row r="169" spans="2:15" ht="12.75">
      <c r="B169" s="14" t="s">
        <v>54</v>
      </c>
      <c r="C169" s="79" t="s">
        <v>124</v>
      </c>
      <c r="D169" s="79" t="s">
        <v>124</v>
      </c>
      <c r="I169" s="1"/>
      <c r="J169" s="1"/>
      <c r="K169" s="1"/>
      <c r="M169" s="167"/>
      <c r="N169" s="167"/>
      <c r="O169" s="167"/>
    </row>
    <row r="170" spans="2:15" ht="12.75">
      <c r="B170" s="14" t="s">
        <v>46</v>
      </c>
      <c r="C170" s="79" t="s">
        <v>124</v>
      </c>
      <c r="D170" s="79" t="s">
        <v>124</v>
      </c>
      <c r="I170" s="1"/>
      <c r="J170" s="1"/>
      <c r="K170" s="1"/>
      <c r="M170" s="167"/>
      <c r="N170" s="167"/>
      <c r="O170" s="167"/>
    </row>
    <row r="171" spans="2:15" ht="12.75">
      <c r="B171" s="14" t="s">
        <v>33</v>
      </c>
      <c r="C171" s="79" t="s">
        <v>124</v>
      </c>
      <c r="D171" s="79" t="s">
        <v>124</v>
      </c>
      <c r="I171" s="1"/>
      <c r="J171" s="1"/>
      <c r="K171" s="1"/>
      <c r="M171" s="167"/>
      <c r="N171" s="167"/>
      <c r="O171" s="167"/>
    </row>
    <row r="172" spans="2:15" ht="12.75">
      <c r="B172" s="14" t="s">
        <v>55</v>
      </c>
      <c r="C172" s="79" t="s">
        <v>124</v>
      </c>
      <c r="I172" s="1"/>
      <c r="J172" s="1"/>
      <c r="K172" s="1"/>
      <c r="M172" s="167"/>
      <c r="N172" s="167"/>
      <c r="O172" s="167"/>
    </row>
    <row r="173" spans="2:15" ht="12.75">
      <c r="B173" s="16" t="s">
        <v>9</v>
      </c>
      <c r="C173" s="79"/>
      <c r="D173" s="82" t="s">
        <v>126</v>
      </c>
      <c r="I173" s="1"/>
      <c r="J173" s="1"/>
      <c r="K173" s="1"/>
      <c r="M173" s="167"/>
      <c r="N173" s="167"/>
      <c r="O173" s="167"/>
    </row>
    <row r="174" spans="2:15" ht="12.75">
      <c r="B174" s="16" t="s">
        <v>115</v>
      </c>
      <c r="J174" s="3" t="s">
        <v>125</v>
      </c>
      <c r="K174" s="3" t="s">
        <v>389</v>
      </c>
      <c r="M174" s="167"/>
      <c r="N174" s="167"/>
      <c r="O174" s="167"/>
    </row>
    <row r="175" spans="2:15" ht="12.75">
      <c r="B175" s="16" t="s">
        <v>99</v>
      </c>
      <c r="K175" s="3" t="s">
        <v>125</v>
      </c>
      <c r="M175" s="167"/>
      <c r="N175" s="167"/>
      <c r="O175" s="167"/>
    </row>
    <row r="176" spans="13:15" ht="12.75">
      <c r="M176" s="167"/>
      <c r="N176" s="167"/>
      <c r="O176" s="167"/>
    </row>
    <row r="177" spans="3:15" ht="12.75">
      <c r="C177" s="3" t="s">
        <v>389</v>
      </c>
      <c r="D177" s="463" t="s">
        <v>390</v>
      </c>
      <c r="M177" s="167"/>
      <c r="N177" s="167"/>
      <c r="O177" s="167"/>
    </row>
    <row r="178" spans="3:15" ht="12.75">
      <c r="C178" s="3" t="s">
        <v>125</v>
      </c>
      <c r="D178" s="463" t="s">
        <v>388</v>
      </c>
      <c r="M178" s="167"/>
      <c r="N178" s="167"/>
      <c r="O178" s="167"/>
    </row>
    <row r="179" spans="3:15" ht="12.75">
      <c r="C179" s="79" t="s">
        <v>124</v>
      </c>
      <c r="D179" s="463" t="s">
        <v>385</v>
      </c>
      <c r="M179" s="167"/>
      <c r="N179" s="167"/>
      <c r="O179" s="167"/>
    </row>
    <row r="180" spans="3:15" ht="12.75">
      <c r="C180" s="82" t="s">
        <v>126</v>
      </c>
      <c r="D180" s="463" t="s">
        <v>386</v>
      </c>
      <c r="M180" s="167"/>
      <c r="N180" s="167"/>
      <c r="O180" s="167"/>
    </row>
    <row r="181" spans="3:15" ht="12.75">
      <c r="C181" s="3" t="s">
        <v>118</v>
      </c>
      <c r="D181" s="463" t="s">
        <v>387</v>
      </c>
      <c r="M181" s="167"/>
      <c r="N181" s="167"/>
      <c r="O181" s="167"/>
    </row>
    <row r="182" spans="13:15" ht="12.75">
      <c r="M182" s="167"/>
      <c r="N182" s="167"/>
      <c r="O182" s="167"/>
    </row>
  </sheetData>
  <sheetProtection password="ED8C" sheet="1" objects="1" scenarios="1" selectLockedCells="1" selectUnlockedCell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9"/>
  <sheetViews>
    <sheetView zoomScalePageLayoutView="0" workbookViewId="0" topLeftCell="A1">
      <selection activeCell="A1" sqref="A1:AE1"/>
    </sheetView>
  </sheetViews>
  <sheetFormatPr defaultColWidth="9.00390625" defaultRowHeight="12.75"/>
  <cols>
    <col min="1" max="1" width="14.25390625" style="571" bestFit="1" customWidth="1"/>
    <col min="2" max="2" width="7.625" style="0" customWidth="1"/>
    <col min="3" max="3" width="4.25390625" style="0" bestFit="1" customWidth="1"/>
    <col min="4" max="4" width="5.25390625" style="0" bestFit="1" customWidth="1"/>
    <col min="5" max="5" width="6.25390625" style="0" customWidth="1"/>
    <col min="6" max="6" width="5.75390625" style="0" customWidth="1"/>
    <col min="7" max="7" width="7.625" style="0" customWidth="1"/>
    <col min="8" max="8" width="4.25390625" style="0" bestFit="1" customWidth="1"/>
    <col min="9" max="9" width="5.25390625" style="0" bestFit="1" customWidth="1"/>
    <col min="10" max="10" width="6.25390625" style="0" customWidth="1"/>
    <col min="11" max="11" width="5.75390625" style="0" customWidth="1"/>
    <col min="12" max="12" width="7.625" style="0" customWidth="1"/>
    <col min="13" max="13" width="4.25390625" style="0" bestFit="1" customWidth="1"/>
    <col min="14" max="14" width="5.25390625" style="0" bestFit="1" customWidth="1"/>
    <col min="15" max="15" width="6.25390625" style="0" customWidth="1"/>
    <col min="16" max="16" width="5.75390625" style="0" customWidth="1"/>
    <col min="17" max="17" width="7.625" style="0" customWidth="1"/>
    <col min="18" max="18" width="4.25390625" style="0" bestFit="1" customWidth="1"/>
    <col min="19" max="19" width="5.25390625" style="0" bestFit="1" customWidth="1"/>
    <col min="20" max="20" width="6.25390625" style="0" customWidth="1"/>
    <col min="21" max="21" width="5.75390625" style="0" customWidth="1"/>
    <col min="22" max="22" width="7.625" style="0" customWidth="1"/>
    <col min="23" max="23" width="4.25390625" style="0" bestFit="1" customWidth="1"/>
    <col min="24" max="24" width="5.25390625" style="0" bestFit="1" customWidth="1"/>
    <col min="25" max="25" width="6.25390625" style="0" customWidth="1"/>
    <col min="26" max="26" width="5.75390625" style="0" customWidth="1"/>
    <col min="27" max="27" width="7.625" style="0" customWidth="1"/>
    <col min="28" max="28" width="4.25390625" style="0" bestFit="1" customWidth="1"/>
    <col min="29" max="29" width="5.25390625" style="0" bestFit="1" customWidth="1"/>
    <col min="30" max="30" width="6.25390625" style="0" customWidth="1"/>
    <col min="31" max="31" width="5.75390625" style="0" customWidth="1"/>
    <col min="32" max="32" width="3.375" style="0" bestFit="1" customWidth="1"/>
    <col min="33" max="33" width="2.25390625" style="0" bestFit="1" customWidth="1"/>
    <col min="34" max="34" width="10.875" style="0" bestFit="1" customWidth="1"/>
  </cols>
  <sheetData>
    <row r="1" spans="1:32" ht="45.75" thickBot="1">
      <c r="A1" s="643" t="s">
        <v>396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468"/>
    </row>
    <row r="2" spans="1:31" s="470" customFormat="1" ht="24" customHeight="1">
      <c r="A2" s="469" t="s">
        <v>397</v>
      </c>
      <c r="B2" s="644" t="s">
        <v>398</v>
      </c>
      <c r="C2" s="645"/>
      <c r="D2" s="645"/>
      <c r="E2" s="645"/>
      <c r="F2" s="646"/>
      <c r="G2" s="645" t="s">
        <v>399</v>
      </c>
      <c r="H2" s="645"/>
      <c r="I2" s="645"/>
      <c r="J2" s="645"/>
      <c r="K2" s="645"/>
      <c r="L2" s="644" t="s">
        <v>400</v>
      </c>
      <c r="M2" s="645"/>
      <c r="N2" s="645"/>
      <c r="O2" s="645"/>
      <c r="P2" s="646"/>
      <c r="Q2" s="645" t="s">
        <v>401</v>
      </c>
      <c r="R2" s="645"/>
      <c r="S2" s="645"/>
      <c r="T2" s="645"/>
      <c r="U2" s="645"/>
      <c r="V2" s="644" t="s">
        <v>402</v>
      </c>
      <c r="W2" s="645"/>
      <c r="X2" s="645"/>
      <c r="Y2" s="645"/>
      <c r="Z2" s="646"/>
      <c r="AA2" s="645" t="s">
        <v>403</v>
      </c>
      <c r="AB2" s="645"/>
      <c r="AC2" s="645"/>
      <c r="AD2" s="645"/>
      <c r="AE2" s="646"/>
    </row>
    <row r="3" spans="1:33" s="470" customFormat="1" ht="24" customHeight="1" thickBot="1">
      <c r="A3" s="471" t="s">
        <v>404</v>
      </c>
      <c r="B3" s="472" t="s">
        <v>405</v>
      </c>
      <c r="C3" s="473" t="s">
        <v>406</v>
      </c>
      <c r="D3" s="473" t="s">
        <v>407</v>
      </c>
      <c r="E3" s="474" t="s">
        <v>408</v>
      </c>
      <c r="F3" s="475" t="s">
        <v>409</v>
      </c>
      <c r="G3" s="476" t="s">
        <v>405</v>
      </c>
      <c r="H3" s="473" t="s">
        <v>406</v>
      </c>
      <c r="I3" s="473" t="s">
        <v>407</v>
      </c>
      <c r="J3" s="474" t="s">
        <v>408</v>
      </c>
      <c r="K3" s="477" t="s">
        <v>409</v>
      </c>
      <c r="L3" s="472" t="s">
        <v>405</v>
      </c>
      <c r="M3" s="473" t="s">
        <v>406</v>
      </c>
      <c r="N3" s="473" t="s">
        <v>407</v>
      </c>
      <c r="O3" s="474" t="s">
        <v>408</v>
      </c>
      <c r="P3" s="475" t="s">
        <v>409</v>
      </c>
      <c r="Q3" s="476" t="s">
        <v>405</v>
      </c>
      <c r="R3" s="473" t="s">
        <v>406</v>
      </c>
      <c r="S3" s="473" t="s">
        <v>407</v>
      </c>
      <c r="T3" s="474" t="s">
        <v>408</v>
      </c>
      <c r="U3" s="477" t="s">
        <v>409</v>
      </c>
      <c r="V3" s="472" t="s">
        <v>405</v>
      </c>
      <c r="W3" s="473" t="s">
        <v>406</v>
      </c>
      <c r="X3" s="473" t="s">
        <v>407</v>
      </c>
      <c r="Y3" s="474" t="s">
        <v>408</v>
      </c>
      <c r="Z3" s="475" t="s">
        <v>409</v>
      </c>
      <c r="AA3" s="476" t="s">
        <v>405</v>
      </c>
      <c r="AB3" s="473" t="s">
        <v>406</v>
      </c>
      <c r="AC3" s="473" t="s">
        <v>407</v>
      </c>
      <c r="AD3" s="474" t="s">
        <v>408</v>
      </c>
      <c r="AE3" s="475" t="s">
        <v>409</v>
      </c>
      <c r="AG3" s="478"/>
    </row>
    <row r="4" spans="1:32" s="470" customFormat="1" ht="24" customHeight="1">
      <c r="A4" s="479" t="s">
        <v>29</v>
      </c>
      <c r="B4" s="480">
        <v>15.1</v>
      </c>
      <c r="C4" s="481">
        <v>2</v>
      </c>
      <c r="D4" s="481">
        <v>22</v>
      </c>
      <c r="E4" s="482">
        <v>22</v>
      </c>
      <c r="F4" s="483">
        <v>2</v>
      </c>
      <c r="G4" s="484">
        <v>15.671</v>
      </c>
      <c r="H4" s="481">
        <v>3</v>
      </c>
      <c r="I4" s="481">
        <v>20</v>
      </c>
      <c r="J4" s="482">
        <f aca="true" t="shared" si="0" ref="J4:J17">I4+E4</f>
        <v>42</v>
      </c>
      <c r="K4" s="485">
        <v>3</v>
      </c>
      <c r="L4" s="486">
        <v>15.126</v>
      </c>
      <c r="M4" s="481">
        <v>5</v>
      </c>
      <c r="N4" s="481">
        <v>16</v>
      </c>
      <c r="O4" s="482">
        <f aca="true" t="shared" si="1" ref="O4:O17">N4+J4</f>
        <v>58</v>
      </c>
      <c r="P4" s="483">
        <v>3</v>
      </c>
      <c r="Q4" s="484">
        <v>13.456</v>
      </c>
      <c r="R4" s="481">
        <v>1</v>
      </c>
      <c r="S4" s="481">
        <v>25</v>
      </c>
      <c r="T4" s="482">
        <f aca="true" t="shared" si="2" ref="T4:T17">S4+O4</f>
        <v>83</v>
      </c>
      <c r="U4" s="485">
        <v>3</v>
      </c>
      <c r="V4" s="480">
        <v>13.5</v>
      </c>
      <c r="W4" s="481">
        <v>2</v>
      </c>
      <c r="X4" s="481">
        <v>22</v>
      </c>
      <c r="Y4" s="482">
        <f aca="true" t="shared" si="3" ref="Y4:Y17">X4+T4</f>
        <v>105</v>
      </c>
      <c r="Z4" s="483">
        <v>1</v>
      </c>
      <c r="AA4" s="487">
        <v>12.93</v>
      </c>
      <c r="AB4" s="481">
        <v>2</v>
      </c>
      <c r="AC4" s="481">
        <v>22</v>
      </c>
      <c r="AD4" s="482">
        <f aca="true" t="shared" si="4" ref="AD4:AD17">AC4+Y4</f>
        <v>127</v>
      </c>
      <c r="AE4" s="483">
        <v>1</v>
      </c>
      <c r="AF4" s="488"/>
    </row>
    <row r="5" spans="1:32" s="470" customFormat="1" ht="24" customHeight="1">
      <c r="A5" s="489" t="s">
        <v>21</v>
      </c>
      <c r="B5" s="310">
        <v>18.35</v>
      </c>
      <c r="C5" s="490">
        <v>4</v>
      </c>
      <c r="D5" s="490">
        <v>18</v>
      </c>
      <c r="E5" s="491">
        <v>18</v>
      </c>
      <c r="F5" s="492">
        <v>4</v>
      </c>
      <c r="G5" s="493">
        <v>14.074</v>
      </c>
      <c r="H5" s="490">
        <v>1</v>
      </c>
      <c r="I5" s="490">
        <v>25</v>
      </c>
      <c r="J5" s="494">
        <f t="shared" si="0"/>
        <v>43</v>
      </c>
      <c r="K5" s="495">
        <v>2</v>
      </c>
      <c r="L5" s="496">
        <v>14.14</v>
      </c>
      <c r="M5" s="490">
        <v>3</v>
      </c>
      <c r="N5" s="490">
        <v>20</v>
      </c>
      <c r="O5" s="494">
        <f t="shared" si="1"/>
        <v>63</v>
      </c>
      <c r="P5" s="492">
        <v>2</v>
      </c>
      <c r="Q5" s="493">
        <v>13.609</v>
      </c>
      <c r="R5" s="490">
        <v>2</v>
      </c>
      <c r="S5" s="490">
        <v>22</v>
      </c>
      <c r="T5" s="494">
        <f t="shared" si="2"/>
        <v>85</v>
      </c>
      <c r="U5" s="495">
        <v>2</v>
      </c>
      <c r="V5" s="310">
        <v>20.92</v>
      </c>
      <c r="W5" s="490">
        <v>6</v>
      </c>
      <c r="X5" s="490">
        <v>14</v>
      </c>
      <c r="Y5" s="494">
        <f t="shared" si="3"/>
        <v>99</v>
      </c>
      <c r="Z5" s="492">
        <v>2</v>
      </c>
      <c r="AA5" s="497">
        <v>14.54</v>
      </c>
      <c r="AB5" s="490">
        <v>3</v>
      </c>
      <c r="AC5" s="490">
        <v>20</v>
      </c>
      <c r="AD5" s="494">
        <f t="shared" si="4"/>
        <v>119</v>
      </c>
      <c r="AE5" s="492">
        <v>2</v>
      </c>
      <c r="AF5" s="488"/>
    </row>
    <row r="6" spans="1:32" s="470" customFormat="1" ht="24" customHeight="1">
      <c r="A6" s="489" t="s">
        <v>46</v>
      </c>
      <c r="B6" s="310">
        <v>48.91</v>
      </c>
      <c r="C6" s="490">
        <v>13</v>
      </c>
      <c r="D6" s="490">
        <v>7</v>
      </c>
      <c r="E6" s="491">
        <v>7</v>
      </c>
      <c r="F6" s="492">
        <v>13</v>
      </c>
      <c r="G6" s="493">
        <v>16.554</v>
      </c>
      <c r="H6" s="490">
        <v>5</v>
      </c>
      <c r="I6" s="490">
        <v>16</v>
      </c>
      <c r="J6" s="494">
        <f t="shared" si="0"/>
        <v>23</v>
      </c>
      <c r="K6" s="495">
        <v>8</v>
      </c>
      <c r="L6" s="496">
        <v>14.508</v>
      </c>
      <c r="M6" s="490">
        <v>4</v>
      </c>
      <c r="N6" s="490">
        <v>18</v>
      </c>
      <c r="O6" s="494">
        <f t="shared" si="1"/>
        <v>41</v>
      </c>
      <c r="P6" s="492">
        <v>6</v>
      </c>
      <c r="Q6" s="493">
        <v>14.83</v>
      </c>
      <c r="R6" s="490">
        <v>3</v>
      </c>
      <c r="S6" s="490">
        <v>20</v>
      </c>
      <c r="T6" s="494">
        <f t="shared" si="2"/>
        <v>61</v>
      </c>
      <c r="U6" s="495">
        <v>5</v>
      </c>
      <c r="V6" s="310">
        <v>13.11</v>
      </c>
      <c r="W6" s="490">
        <v>1</v>
      </c>
      <c r="X6" s="490">
        <v>25</v>
      </c>
      <c r="Y6" s="494">
        <f t="shared" si="3"/>
        <v>86</v>
      </c>
      <c r="Z6" s="492">
        <v>4</v>
      </c>
      <c r="AA6" s="497">
        <v>12.88</v>
      </c>
      <c r="AB6" s="490">
        <v>1</v>
      </c>
      <c r="AC6" s="490">
        <v>25</v>
      </c>
      <c r="AD6" s="494">
        <f t="shared" si="4"/>
        <v>111</v>
      </c>
      <c r="AE6" s="492">
        <v>3</v>
      </c>
      <c r="AF6" s="488"/>
    </row>
    <row r="7" spans="1:32" s="470" customFormat="1" ht="24" customHeight="1">
      <c r="A7" s="489" t="s">
        <v>410</v>
      </c>
      <c r="B7" s="310">
        <v>14.51</v>
      </c>
      <c r="C7" s="490">
        <v>1</v>
      </c>
      <c r="D7" s="490">
        <v>25</v>
      </c>
      <c r="E7" s="491">
        <v>25</v>
      </c>
      <c r="F7" s="492">
        <v>1</v>
      </c>
      <c r="G7" s="493">
        <v>14.633</v>
      </c>
      <c r="H7" s="490">
        <v>2</v>
      </c>
      <c r="I7" s="490">
        <v>22</v>
      </c>
      <c r="J7" s="494">
        <f t="shared" si="0"/>
        <v>47</v>
      </c>
      <c r="K7" s="495">
        <v>1</v>
      </c>
      <c r="L7" s="496">
        <v>13.568</v>
      </c>
      <c r="M7" s="490">
        <v>1</v>
      </c>
      <c r="N7" s="490">
        <v>25</v>
      </c>
      <c r="O7" s="494">
        <f t="shared" si="1"/>
        <v>72</v>
      </c>
      <c r="P7" s="492">
        <v>1</v>
      </c>
      <c r="Q7" s="493">
        <v>15.327</v>
      </c>
      <c r="R7" s="490">
        <v>6</v>
      </c>
      <c r="S7" s="490">
        <v>14</v>
      </c>
      <c r="T7" s="494">
        <f t="shared" si="2"/>
        <v>86</v>
      </c>
      <c r="U7" s="495">
        <v>1</v>
      </c>
      <c r="V7" s="310" t="s">
        <v>411</v>
      </c>
      <c r="W7" s="490" t="s">
        <v>411</v>
      </c>
      <c r="X7" s="490">
        <v>5</v>
      </c>
      <c r="Y7" s="494">
        <f t="shared" si="3"/>
        <v>91</v>
      </c>
      <c r="Z7" s="492">
        <v>3</v>
      </c>
      <c r="AA7" s="497" t="s">
        <v>118</v>
      </c>
      <c r="AB7" s="490" t="s">
        <v>118</v>
      </c>
      <c r="AC7" s="490">
        <v>0</v>
      </c>
      <c r="AD7" s="494">
        <f t="shared" si="4"/>
        <v>91</v>
      </c>
      <c r="AE7" s="492">
        <v>5</v>
      </c>
      <c r="AF7" s="488"/>
    </row>
    <row r="8" spans="1:32" s="470" customFormat="1" ht="24" customHeight="1">
      <c r="A8" s="489" t="s">
        <v>412</v>
      </c>
      <c r="B8" s="310">
        <v>31.82</v>
      </c>
      <c r="C8" s="490">
        <v>10</v>
      </c>
      <c r="D8" s="490">
        <v>10</v>
      </c>
      <c r="E8" s="491">
        <v>10</v>
      </c>
      <c r="F8" s="492">
        <v>10</v>
      </c>
      <c r="G8" s="493">
        <v>33.198</v>
      </c>
      <c r="H8" s="490">
        <v>10</v>
      </c>
      <c r="I8" s="490">
        <v>10</v>
      </c>
      <c r="J8" s="494">
        <f t="shared" si="0"/>
        <v>20</v>
      </c>
      <c r="K8" s="495">
        <v>11</v>
      </c>
      <c r="L8" s="496">
        <v>18.051</v>
      </c>
      <c r="M8" s="490">
        <v>7</v>
      </c>
      <c r="N8" s="490">
        <v>13</v>
      </c>
      <c r="O8" s="494">
        <f t="shared" si="1"/>
        <v>33</v>
      </c>
      <c r="P8" s="492">
        <v>9</v>
      </c>
      <c r="Q8" s="493">
        <v>15.043</v>
      </c>
      <c r="R8" s="490">
        <v>5</v>
      </c>
      <c r="S8" s="490">
        <v>16</v>
      </c>
      <c r="T8" s="494">
        <f t="shared" si="2"/>
        <v>49</v>
      </c>
      <c r="U8" s="495">
        <v>7</v>
      </c>
      <c r="V8" s="310">
        <v>15.04</v>
      </c>
      <c r="W8" s="490">
        <v>3</v>
      </c>
      <c r="X8" s="490">
        <v>20</v>
      </c>
      <c r="Y8" s="494">
        <f t="shared" si="3"/>
        <v>69</v>
      </c>
      <c r="Z8" s="492">
        <v>6</v>
      </c>
      <c r="AA8" s="497">
        <v>14.92</v>
      </c>
      <c r="AB8" s="490">
        <v>4</v>
      </c>
      <c r="AC8" s="490">
        <v>18</v>
      </c>
      <c r="AD8" s="494">
        <f t="shared" si="4"/>
        <v>87</v>
      </c>
      <c r="AE8" s="492">
        <v>6</v>
      </c>
      <c r="AF8" s="488"/>
    </row>
    <row r="9" spans="1:32" s="470" customFormat="1" ht="24" customHeight="1">
      <c r="A9" s="489" t="s">
        <v>12</v>
      </c>
      <c r="B9" s="310">
        <v>27.07</v>
      </c>
      <c r="C9" s="490">
        <v>8</v>
      </c>
      <c r="D9" s="490">
        <v>12</v>
      </c>
      <c r="E9" s="491">
        <v>12</v>
      </c>
      <c r="F9" s="492">
        <v>8</v>
      </c>
      <c r="G9" s="493">
        <v>19.446</v>
      </c>
      <c r="H9" s="490">
        <v>7</v>
      </c>
      <c r="I9" s="490">
        <v>13</v>
      </c>
      <c r="J9" s="494">
        <f t="shared" si="0"/>
        <v>25</v>
      </c>
      <c r="K9" s="495">
        <v>6</v>
      </c>
      <c r="L9" s="496">
        <v>14.076</v>
      </c>
      <c r="M9" s="490">
        <v>2</v>
      </c>
      <c r="N9" s="490">
        <v>22</v>
      </c>
      <c r="O9" s="494">
        <f t="shared" si="1"/>
        <v>47</v>
      </c>
      <c r="P9" s="492">
        <v>5</v>
      </c>
      <c r="Q9" s="493">
        <v>14.911</v>
      </c>
      <c r="R9" s="490">
        <v>4</v>
      </c>
      <c r="S9" s="490">
        <v>18</v>
      </c>
      <c r="T9" s="494">
        <f t="shared" si="2"/>
        <v>65</v>
      </c>
      <c r="U9" s="495">
        <v>4</v>
      </c>
      <c r="V9" s="310">
        <v>15.76</v>
      </c>
      <c r="W9" s="490">
        <v>4</v>
      </c>
      <c r="X9" s="490">
        <v>18</v>
      </c>
      <c r="Y9" s="494">
        <f t="shared" si="3"/>
        <v>83</v>
      </c>
      <c r="Z9" s="492">
        <v>5</v>
      </c>
      <c r="AA9" s="497">
        <v>15.29</v>
      </c>
      <c r="AB9" s="490">
        <v>5</v>
      </c>
      <c r="AC9" s="490">
        <v>16</v>
      </c>
      <c r="AD9" s="494">
        <f t="shared" si="4"/>
        <v>99</v>
      </c>
      <c r="AE9" s="492">
        <v>4</v>
      </c>
      <c r="AF9" s="488"/>
    </row>
    <row r="10" spans="1:32" s="470" customFormat="1" ht="24" customHeight="1">
      <c r="A10" s="489" t="s">
        <v>413</v>
      </c>
      <c r="B10" s="310">
        <v>15.18</v>
      </c>
      <c r="C10" s="490">
        <v>3</v>
      </c>
      <c r="D10" s="490">
        <v>20</v>
      </c>
      <c r="E10" s="491">
        <v>20</v>
      </c>
      <c r="F10" s="492">
        <v>3</v>
      </c>
      <c r="G10" s="493">
        <v>16.266</v>
      </c>
      <c r="H10" s="490">
        <v>4</v>
      </c>
      <c r="I10" s="490">
        <v>18</v>
      </c>
      <c r="J10" s="494">
        <f t="shared" si="0"/>
        <v>38</v>
      </c>
      <c r="K10" s="495">
        <v>4</v>
      </c>
      <c r="L10" s="496">
        <v>16.771</v>
      </c>
      <c r="M10" s="490">
        <v>6</v>
      </c>
      <c r="N10" s="490">
        <v>14</v>
      </c>
      <c r="O10" s="494">
        <f t="shared" si="1"/>
        <v>52</v>
      </c>
      <c r="P10" s="492">
        <v>4</v>
      </c>
      <c r="Q10" s="493">
        <v>32.164</v>
      </c>
      <c r="R10" s="490">
        <v>13</v>
      </c>
      <c r="S10" s="490">
        <v>7</v>
      </c>
      <c r="T10" s="494">
        <f t="shared" si="2"/>
        <v>59</v>
      </c>
      <c r="U10" s="495">
        <v>6</v>
      </c>
      <c r="V10" s="310" t="s">
        <v>411</v>
      </c>
      <c r="W10" s="490" t="s">
        <v>411</v>
      </c>
      <c r="X10" s="490">
        <v>5</v>
      </c>
      <c r="Y10" s="494">
        <f t="shared" si="3"/>
        <v>64</v>
      </c>
      <c r="Z10" s="492">
        <v>7</v>
      </c>
      <c r="AA10" s="497">
        <v>22.18</v>
      </c>
      <c r="AB10" s="490">
        <v>10</v>
      </c>
      <c r="AC10" s="490">
        <v>10</v>
      </c>
      <c r="AD10" s="494">
        <f t="shared" si="4"/>
        <v>74</v>
      </c>
      <c r="AE10" s="492">
        <v>7</v>
      </c>
      <c r="AF10" s="488"/>
    </row>
    <row r="11" spans="1:32" s="470" customFormat="1" ht="24" customHeight="1">
      <c r="A11" s="489" t="s">
        <v>414</v>
      </c>
      <c r="B11" s="310">
        <v>19</v>
      </c>
      <c r="C11" s="490">
        <v>5</v>
      </c>
      <c r="D11" s="490">
        <v>16</v>
      </c>
      <c r="E11" s="491">
        <v>16</v>
      </c>
      <c r="F11" s="492">
        <v>5</v>
      </c>
      <c r="G11" s="493">
        <v>19.962</v>
      </c>
      <c r="H11" s="490">
        <v>8</v>
      </c>
      <c r="I11" s="490">
        <v>12</v>
      </c>
      <c r="J11" s="494">
        <f t="shared" si="0"/>
        <v>28</v>
      </c>
      <c r="K11" s="495">
        <v>5</v>
      </c>
      <c r="L11" s="496">
        <v>34.362</v>
      </c>
      <c r="M11" s="490">
        <v>12</v>
      </c>
      <c r="N11" s="490">
        <v>8</v>
      </c>
      <c r="O11" s="494">
        <f t="shared" si="1"/>
        <v>36</v>
      </c>
      <c r="P11" s="492">
        <v>7</v>
      </c>
      <c r="Q11" s="493">
        <v>18.838</v>
      </c>
      <c r="R11" s="490">
        <v>8</v>
      </c>
      <c r="S11" s="490">
        <v>12</v>
      </c>
      <c r="T11" s="494">
        <f t="shared" si="2"/>
        <v>48</v>
      </c>
      <c r="U11" s="495">
        <v>8</v>
      </c>
      <c r="V11" s="310">
        <v>23.53</v>
      </c>
      <c r="W11" s="490">
        <v>8</v>
      </c>
      <c r="X11" s="490">
        <v>12</v>
      </c>
      <c r="Y11" s="494">
        <f t="shared" si="3"/>
        <v>60</v>
      </c>
      <c r="Z11" s="492">
        <v>9</v>
      </c>
      <c r="AA11" s="497">
        <v>17.86</v>
      </c>
      <c r="AB11" s="490">
        <v>8</v>
      </c>
      <c r="AC11" s="490">
        <v>12</v>
      </c>
      <c r="AD11" s="494">
        <f t="shared" si="4"/>
        <v>72</v>
      </c>
      <c r="AE11" s="492">
        <v>9</v>
      </c>
      <c r="AF11" s="488"/>
    </row>
    <row r="12" spans="1:32" s="498" customFormat="1" ht="24" customHeight="1">
      <c r="A12" s="489" t="s">
        <v>40</v>
      </c>
      <c r="B12" s="310">
        <v>32.83</v>
      </c>
      <c r="C12" s="490">
        <v>11</v>
      </c>
      <c r="D12" s="490">
        <v>9</v>
      </c>
      <c r="E12" s="491">
        <v>9</v>
      </c>
      <c r="F12" s="492">
        <v>11</v>
      </c>
      <c r="G12" s="493">
        <v>18.979</v>
      </c>
      <c r="H12" s="490">
        <v>6</v>
      </c>
      <c r="I12" s="490">
        <v>14</v>
      </c>
      <c r="J12" s="494">
        <f t="shared" si="0"/>
        <v>23</v>
      </c>
      <c r="K12" s="495">
        <v>8</v>
      </c>
      <c r="L12" s="496">
        <v>24.342</v>
      </c>
      <c r="M12" s="490">
        <v>11</v>
      </c>
      <c r="N12" s="490">
        <v>9</v>
      </c>
      <c r="O12" s="494">
        <f t="shared" si="1"/>
        <v>32</v>
      </c>
      <c r="P12" s="492">
        <v>10</v>
      </c>
      <c r="Q12" s="493">
        <v>17.019</v>
      </c>
      <c r="R12" s="490">
        <v>7</v>
      </c>
      <c r="S12" s="490">
        <v>13</v>
      </c>
      <c r="T12" s="494">
        <f t="shared" si="2"/>
        <v>45</v>
      </c>
      <c r="U12" s="495">
        <v>10</v>
      </c>
      <c r="V12" s="310">
        <v>16.63</v>
      </c>
      <c r="W12" s="490">
        <v>5</v>
      </c>
      <c r="X12" s="490">
        <v>16</v>
      </c>
      <c r="Y12" s="494">
        <f t="shared" si="3"/>
        <v>61</v>
      </c>
      <c r="Z12" s="492">
        <v>8</v>
      </c>
      <c r="AA12" s="497">
        <v>17.08</v>
      </c>
      <c r="AB12" s="490">
        <v>7</v>
      </c>
      <c r="AC12" s="490">
        <v>13</v>
      </c>
      <c r="AD12" s="494">
        <f t="shared" si="4"/>
        <v>74</v>
      </c>
      <c r="AE12" s="492">
        <v>7</v>
      </c>
      <c r="AF12" s="488"/>
    </row>
    <row r="13" spans="1:32" s="470" customFormat="1" ht="24" customHeight="1">
      <c r="A13" s="489" t="s">
        <v>415</v>
      </c>
      <c r="B13" s="310">
        <v>23.89</v>
      </c>
      <c r="C13" s="490">
        <v>7</v>
      </c>
      <c r="D13" s="490">
        <v>13</v>
      </c>
      <c r="E13" s="491">
        <v>13</v>
      </c>
      <c r="F13" s="492">
        <v>7</v>
      </c>
      <c r="G13" s="493">
        <v>30.033</v>
      </c>
      <c r="H13" s="490">
        <v>9</v>
      </c>
      <c r="I13" s="490">
        <v>11</v>
      </c>
      <c r="J13" s="494">
        <f t="shared" si="0"/>
        <v>24</v>
      </c>
      <c r="K13" s="495">
        <v>7</v>
      </c>
      <c r="L13" s="496">
        <v>19.555</v>
      </c>
      <c r="M13" s="490">
        <v>8</v>
      </c>
      <c r="N13" s="490">
        <v>12</v>
      </c>
      <c r="O13" s="494">
        <f t="shared" si="1"/>
        <v>36</v>
      </c>
      <c r="P13" s="492">
        <v>7</v>
      </c>
      <c r="Q13" s="493">
        <v>20.053</v>
      </c>
      <c r="R13" s="490">
        <v>10</v>
      </c>
      <c r="S13" s="490">
        <v>10</v>
      </c>
      <c r="T13" s="494">
        <f t="shared" si="2"/>
        <v>46</v>
      </c>
      <c r="U13" s="495">
        <v>9</v>
      </c>
      <c r="V13" s="310" t="s">
        <v>411</v>
      </c>
      <c r="W13" s="490" t="s">
        <v>411</v>
      </c>
      <c r="X13" s="490">
        <v>5</v>
      </c>
      <c r="Y13" s="494">
        <f t="shared" si="3"/>
        <v>51</v>
      </c>
      <c r="Z13" s="492">
        <v>10</v>
      </c>
      <c r="AA13" s="497">
        <v>16.97</v>
      </c>
      <c r="AB13" s="490">
        <v>6</v>
      </c>
      <c r="AC13" s="490">
        <v>14</v>
      </c>
      <c r="AD13" s="494">
        <f t="shared" si="4"/>
        <v>65</v>
      </c>
      <c r="AE13" s="492">
        <v>10</v>
      </c>
      <c r="AF13" s="488"/>
    </row>
    <row r="14" spans="1:32" s="470" customFormat="1" ht="24" customHeight="1">
      <c r="A14" s="499" t="s">
        <v>416</v>
      </c>
      <c r="B14" s="500">
        <v>22.75</v>
      </c>
      <c r="C14" s="501">
        <v>6</v>
      </c>
      <c r="D14" s="501">
        <v>14</v>
      </c>
      <c r="E14" s="491">
        <v>14</v>
      </c>
      <c r="F14" s="492">
        <v>6</v>
      </c>
      <c r="G14" s="502">
        <v>43.633</v>
      </c>
      <c r="H14" s="501">
        <v>11</v>
      </c>
      <c r="I14" s="501">
        <v>9</v>
      </c>
      <c r="J14" s="494">
        <f t="shared" si="0"/>
        <v>23</v>
      </c>
      <c r="K14" s="495">
        <v>8</v>
      </c>
      <c r="L14" s="503">
        <v>69.17</v>
      </c>
      <c r="M14" s="501">
        <v>14</v>
      </c>
      <c r="N14" s="501">
        <v>6</v>
      </c>
      <c r="O14" s="494">
        <f t="shared" si="1"/>
        <v>29</v>
      </c>
      <c r="P14" s="492">
        <v>11</v>
      </c>
      <c r="Q14" s="502">
        <v>22.291</v>
      </c>
      <c r="R14" s="501">
        <v>11</v>
      </c>
      <c r="S14" s="501">
        <v>9</v>
      </c>
      <c r="T14" s="494">
        <f t="shared" si="2"/>
        <v>38</v>
      </c>
      <c r="U14" s="495">
        <v>11</v>
      </c>
      <c r="V14" s="500">
        <v>29.32</v>
      </c>
      <c r="W14" s="501">
        <v>10</v>
      </c>
      <c r="X14" s="501">
        <v>10</v>
      </c>
      <c r="Y14" s="494">
        <f t="shared" si="3"/>
        <v>48</v>
      </c>
      <c r="Z14" s="492">
        <v>11</v>
      </c>
      <c r="AA14" s="504">
        <v>18.78</v>
      </c>
      <c r="AB14" s="501">
        <v>9</v>
      </c>
      <c r="AC14" s="501">
        <v>11</v>
      </c>
      <c r="AD14" s="494">
        <f t="shared" si="4"/>
        <v>59</v>
      </c>
      <c r="AE14" s="492">
        <v>11</v>
      </c>
      <c r="AF14" s="505"/>
    </row>
    <row r="15" spans="1:32" s="470" customFormat="1" ht="24" customHeight="1">
      <c r="A15" s="489" t="s">
        <v>417</v>
      </c>
      <c r="B15" s="310" t="s">
        <v>411</v>
      </c>
      <c r="C15" s="490" t="s">
        <v>411</v>
      </c>
      <c r="D15" s="490">
        <v>5</v>
      </c>
      <c r="E15" s="491">
        <v>5</v>
      </c>
      <c r="F15" s="492">
        <v>14</v>
      </c>
      <c r="G15" s="493" t="s">
        <v>118</v>
      </c>
      <c r="H15" s="490" t="s">
        <v>118</v>
      </c>
      <c r="I15" s="490">
        <v>0</v>
      </c>
      <c r="J15" s="494">
        <f t="shared" si="0"/>
        <v>5</v>
      </c>
      <c r="K15" s="495">
        <v>14</v>
      </c>
      <c r="L15" s="496">
        <v>21.183</v>
      </c>
      <c r="M15" s="490">
        <v>9</v>
      </c>
      <c r="N15" s="490">
        <v>11</v>
      </c>
      <c r="O15" s="494">
        <f t="shared" si="1"/>
        <v>16</v>
      </c>
      <c r="P15" s="492">
        <v>14</v>
      </c>
      <c r="Q15" s="493">
        <v>36.064</v>
      </c>
      <c r="R15" s="490">
        <v>14</v>
      </c>
      <c r="S15" s="490">
        <v>6</v>
      </c>
      <c r="T15" s="494">
        <f t="shared" si="2"/>
        <v>22</v>
      </c>
      <c r="U15" s="495">
        <v>14</v>
      </c>
      <c r="V15" s="310">
        <v>21.77</v>
      </c>
      <c r="W15" s="490">
        <v>7</v>
      </c>
      <c r="X15" s="490">
        <v>13</v>
      </c>
      <c r="Y15" s="494">
        <f t="shared" si="3"/>
        <v>35</v>
      </c>
      <c r="Z15" s="492">
        <v>14</v>
      </c>
      <c r="AA15" s="497" t="s">
        <v>118</v>
      </c>
      <c r="AB15" s="490" t="s">
        <v>118</v>
      </c>
      <c r="AC15" s="490">
        <v>0</v>
      </c>
      <c r="AD15" s="494">
        <f t="shared" si="4"/>
        <v>35</v>
      </c>
      <c r="AE15" s="492">
        <v>14</v>
      </c>
      <c r="AF15" s="488"/>
    </row>
    <row r="16" spans="1:32" s="470" customFormat="1" ht="24" customHeight="1">
      <c r="A16" s="489" t="s">
        <v>418</v>
      </c>
      <c r="B16" s="310">
        <v>27.26</v>
      </c>
      <c r="C16" s="490">
        <v>9</v>
      </c>
      <c r="D16" s="490">
        <v>11</v>
      </c>
      <c r="E16" s="491">
        <v>11</v>
      </c>
      <c r="F16" s="492">
        <v>9</v>
      </c>
      <c r="G16" s="493" t="s">
        <v>118</v>
      </c>
      <c r="H16" s="490" t="s">
        <v>118</v>
      </c>
      <c r="I16" s="490">
        <v>0</v>
      </c>
      <c r="J16" s="494">
        <f t="shared" si="0"/>
        <v>11</v>
      </c>
      <c r="K16" s="495">
        <v>13</v>
      </c>
      <c r="L16" s="496">
        <v>21.869</v>
      </c>
      <c r="M16" s="490">
        <v>10</v>
      </c>
      <c r="N16" s="490">
        <v>10</v>
      </c>
      <c r="O16" s="494">
        <f t="shared" si="1"/>
        <v>21</v>
      </c>
      <c r="P16" s="492">
        <v>13</v>
      </c>
      <c r="Q16" s="493">
        <v>19.981</v>
      </c>
      <c r="R16" s="490">
        <v>9</v>
      </c>
      <c r="S16" s="490">
        <v>11</v>
      </c>
      <c r="T16" s="494">
        <f t="shared" si="2"/>
        <v>32</v>
      </c>
      <c r="U16" s="495">
        <v>12</v>
      </c>
      <c r="V16" s="310">
        <v>24.67</v>
      </c>
      <c r="W16" s="490">
        <v>9</v>
      </c>
      <c r="X16" s="490">
        <v>11</v>
      </c>
      <c r="Y16" s="494">
        <f t="shared" si="3"/>
        <v>43</v>
      </c>
      <c r="Z16" s="492">
        <v>12</v>
      </c>
      <c r="AA16" s="497">
        <v>24.64</v>
      </c>
      <c r="AB16" s="490">
        <v>11</v>
      </c>
      <c r="AC16" s="490">
        <v>9</v>
      </c>
      <c r="AD16" s="494">
        <f t="shared" si="4"/>
        <v>52</v>
      </c>
      <c r="AE16" s="492">
        <v>12</v>
      </c>
      <c r="AF16" s="488"/>
    </row>
    <row r="17" spans="1:32" s="470" customFormat="1" ht="24" customHeight="1" thickBot="1">
      <c r="A17" s="506" t="s">
        <v>55</v>
      </c>
      <c r="B17" s="313">
        <v>39.54</v>
      </c>
      <c r="C17" s="507">
        <v>12</v>
      </c>
      <c r="D17" s="507">
        <v>8</v>
      </c>
      <c r="E17" s="508">
        <v>8</v>
      </c>
      <c r="F17" s="509">
        <v>12</v>
      </c>
      <c r="G17" s="510">
        <v>58.873</v>
      </c>
      <c r="H17" s="507">
        <v>12</v>
      </c>
      <c r="I17" s="507">
        <v>8</v>
      </c>
      <c r="J17" s="511">
        <f t="shared" si="0"/>
        <v>16</v>
      </c>
      <c r="K17" s="512">
        <v>12</v>
      </c>
      <c r="L17" s="513">
        <v>56.942</v>
      </c>
      <c r="M17" s="507">
        <v>13</v>
      </c>
      <c r="N17" s="507">
        <v>7</v>
      </c>
      <c r="O17" s="511">
        <f t="shared" si="1"/>
        <v>23</v>
      </c>
      <c r="P17" s="509">
        <v>12</v>
      </c>
      <c r="Q17" s="510">
        <v>24.962</v>
      </c>
      <c r="R17" s="507">
        <v>12</v>
      </c>
      <c r="S17" s="507">
        <v>8</v>
      </c>
      <c r="T17" s="511">
        <f t="shared" si="2"/>
        <v>31</v>
      </c>
      <c r="U17" s="512">
        <v>13</v>
      </c>
      <c r="V17" s="313">
        <v>65.75</v>
      </c>
      <c r="W17" s="507">
        <v>11</v>
      </c>
      <c r="X17" s="507">
        <v>9</v>
      </c>
      <c r="Y17" s="511">
        <f t="shared" si="3"/>
        <v>40</v>
      </c>
      <c r="Z17" s="509">
        <v>13</v>
      </c>
      <c r="AA17" s="514" t="s">
        <v>411</v>
      </c>
      <c r="AB17" s="507" t="s">
        <v>411</v>
      </c>
      <c r="AC17" s="507">
        <v>5</v>
      </c>
      <c r="AD17" s="511">
        <f t="shared" si="4"/>
        <v>45</v>
      </c>
      <c r="AE17" s="509">
        <v>13</v>
      </c>
      <c r="AF17" s="488"/>
    </row>
    <row r="18" spans="1:24" s="470" customFormat="1" ht="4.5" customHeight="1" thickBot="1">
      <c r="A18" s="515"/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498"/>
      <c r="R18" s="498"/>
      <c r="S18" s="517"/>
      <c r="T18" s="498"/>
      <c r="U18" s="498"/>
      <c r="V18" s="518"/>
      <c r="W18" s="519"/>
      <c r="X18" s="518"/>
    </row>
    <row r="19" spans="1:34" s="470" customFormat="1" ht="24" customHeight="1">
      <c r="A19" s="469" t="s">
        <v>397</v>
      </c>
      <c r="B19" s="644" t="s">
        <v>419</v>
      </c>
      <c r="C19" s="645"/>
      <c r="D19" s="645"/>
      <c r="E19" s="645"/>
      <c r="F19" s="646"/>
      <c r="G19" s="645" t="s">
        <v>420</v>
      </c>
      <c r="H19" s="645"/>
      <c r="I19" s="645"/>
      <c r="J19" s="645"/>
      <c r="K19" s="645"/>
      <c r="L19" s="644" t="s">
        <v>421</v>
      </c>
      <c r="M19" s="645"/>
      <c r="N19" s="645"/>
      <c r="O19" s="645"/>
      <c r="P19" s="646"/>
      <c r="Q19" s="645" t="s">
        <v>422</v>
      </c>
      <c r="R19" s="645"/>
      <c r="S19" s="645"/>
      <c r="T19" s="645"/>
      <c r="U19" s="645"/>
      <c r="V19" s="644" t="s">
        <v>423</v>
      </c>
      <c r="W19" s="645"/>
      <c r="X19" s="645"/>
      <c r="Y19" s="645"/>
      <c r="Z19" s="646"/>
      <c r="AA19" s="645" t="s">
        <v>424</v>
      </c>
      <c r="AB19" s="645"/>
      <c r="AC19" s="645"/>
      <c r="AD19" s="647" t="s">
        <v>425</v>
      </c>
      <c r="AE19" s="646"/>
      <c r="AG19" s="520"/>
      <c r="AH19" s="520"/>
    </row>
    <row r="20" spans="1:36" s="470" customFormat="1" ht="24" customHeight="1" thickBot="1">
      <c r="A20" s="506" t="s">
        <v>404</v>
      </c>
      <c r="B20" s="521" t="s">
        <v>405</v>
      </c>
      <c r="C20" s="522" t="s">
        <v>406</v>
      </c>
      <c r="D20" s="522" t="s">
        <v>407</v>
      </c>
      <c r="E20" s="523" t="s">
        <v>408</v>
      </c>
      <c r="F20" s="524" t="s">
        <v>409</v>
      </c>
      <c r="G20" s="525" t="s">
        <v>405</v>
      </c>
      <c r="H20" s="522" t="s">
        <v>406</v>
      </c>
      <c r="I20" s="522" t="s">
        <v>407</v>
      </c>
      <c r="J20" s="523" t="s">
        <v>408</v>
      </c>
      <c r="K20" s="526" t="s">
        <v>409</v>
      </c>
      <c r="L20" s="521" t="s">
        <v>405</v>
      </c>
      <c r="M20" s="522" t="s">
        <v>406</v>
      </c>
      <c r="N20" s="522" t="s">
        <v>407</v>
      </c>
      <c r="O20" s="523" t="s">
        <v>408</v>
      </c>
      <c r="P20" s="524" t="s">
        <v>409</v>
      </c>
      <c r="Q20" s="525" t="s">
        <v>405</v>
      </c>
      <c r="R20" s="522" t="s">
        <v>406</v>
      </c>
      <c r="S20" s="522" t="s">
        <v>407</v>
      </c>
      <c r="T20" s="523" t="s">
        <v>408</v>
      </c>
      <c r="U20" s="526" t="s">
        <v>409</v>
      </c>
      <c r="V20" s="521" t="s">
        <v>405</v>
      </c>
      <c r="W20" s="522" t="s">
        <v>406</v>
      </c>
      <c r="X20" s="522" t="s">
        <v>407</v>
      </c>
      <c r="Y20" s="523" t="s">
        <v>408</v>
      </c>
      <c r="Z20" s="524" t="s">
        <v>409</v>
      </c>
      <c r="AA20" s="525" t="s">
        <v>405</v>
      </c>
      <c r="AB20" s="522" t="s">
        <v>406</v>
      </c>
      <c r="AC20" s="527" t="s">
        <v>407</v>
      </c>
      <c r="AD20" s="528" t="s">
        <v>426</v>
      </c>
      <c r="AE20" s="529" t="s">
        <v>427</v>
      </c>
      <c r="AF20" s="488"/>
      <c r="AG20" s="530"/>
      <c r="AH20" s="530"/>
      <c r="AI20" s="488"/>
      <c r="AJ20" s="488"/>
    </row>
    <row r="21" spans="1:36" s="470" customFormat="1" ht="24" customHeight="1">
      <c r="A21" s="479" t="s">
        <v>29</v>
      </c>
      <c r="B21" s="486">
        <v>12.755</v>
      </c>
      <c r="C21" s="481">
        <v>1</v>
      </c>
      <c r="D21" s="481">
        <v>25</v>
      </c>
      <c r="E21" s="482">
        <f aca="true" t="shared" si="5" ref="E21:E34">AD4+D21</f>
        <v>152</v>
      </c>
      <c r="F21" s="483">
        <v>1</v>
      </c>
      <c r="G21" s="531">
        <v>15.083</v>
      </c>
      <c r="H21" s="481">
        <v>3</v>
      </c>
      <c r="I21" s="481">
        <v>20</v>
      </c>
      <c r="J21" s="482">
        <f aca="true" t="shared" si="6" ref="J21:J34">I21+E21</f>
        <v>172</v>
      </c>
      <c r="K21" s="483">
        <v>1</v>
      </c>
      <c r="L21" s="532">
        <v>14.821</v>
      </c>
      <c r="M21" s="533">
        <v>3</v>
      </c>
      <c r="N21" s="481">
        <v>20</v>
      </c>
      <c r="O21" s="482">
        <f aca="true" t="shared" si="7" ref="O21:O34">N21+J21</f>
        <v>192</v>
      </c>
      <c r="P21" s="483">
        <v>1</v>
      </c>
      <c r="Q21" s="531">
        <v>64.941</v>
      </c>
      <c r="R21" s="481">
        <v>14</v>
      </c>
      <c r="S21" s="481">
        <v>6</v>
      </c>
      <c r="T21" s="482">
        <f aca="true" t="shared" si="8" ref="T21:T34">S21+O21</f>
        <v>198</v>
      </c>
      <c r="U21" s="483">
        <v>2</v>
      </c>
      <c r="V21" s="531">
        <v>12.702</v>
      </c>
      <c r="W21" s="481">
        <v>1</v>
      </c>
      <c r="X21" s="481">
        <v>25</v>
      </c>
      <c r="Y21" s="482">
        <f aca="true" t="shared" si="9" ref="Y21:Y34">X21+T21</f>
        <v>223</v>
      </c>
      <c r="Z21" s="483">
        <v>2</v>
      </c>
      <c r="AA21" s="534">
        <v>14.77</v>
      </c>
      <c r="AB21" s="481">
        <v>3</v>
      </c>
      <c r="AC21" s="535">
        <v>20</v>
      </c>
      <c r="AD21" s="536">
        <f aca="true" t="shared" si="10" ref="AD21:AD34">AC21+Y21</f>
        <v>243</v>
      </c>
      <c r="AE21" s="537">
        <v>1</v>
      </c>
      <c r="AF21" s="488"/>
      <c r="AG21" s="538"/>
      <c r="AI21" s="488"/>
      <c r="AJ21" s="488"/>
    </row>
    <row r="22" spans="1:36" s="470" customFormat="1" ht="24" customHeight="1">
      <c r="A22" s="489" t="s">
        <v>21</v>
      </c>
      <c r="B22" s="496">
        <v>13.992</v>
      </c>
      <c r="C22" s="490">
        <v>3</v>
      </c>
      <c r="D22" s="490">
        <v>20</v>
      </c>
      <c r="E22" s="494">
        <f t="shared" si="5"/>
        <v>139</v>
      </c>
      <c r="F22" s="492">
        <v>2</v>
      </c>
      <c r="G22" s="539">
        <v>13.215</v>
      </c>
      <c r="H22" s="490">
        <v>1</v>
      </c>
      <c r="I22" s="490">
        <v>25</v>
      </c>
      <c r="J22" s="491">
        <f t="shared" si="6"/>
        <v>164</v>
      </c>
      <c r="K22" s="492">
        <v>2</v>
      </c>
      <c r="L22" s="85">
        <v>13.688</v>
      </c>
      <c r="M22" s="501">
        <v>1</v>
      </c>
      <c r="N22" s="490">
        <v>25</v>
      </c>
      <c r="O22" s="491">
        <f t="shared" si="7"/>
        <v>189</v>
      </c>
      <c r="P22" s="492">
        <v>2</v>
      </c>
      <c r="Q22" s="539">
        <v>14.175</v>
      </c>
      <c r="R22" s="490">
        <v>4</v>
      </c>
      <c r="S22" s="490">
        <v>18</v>
      </c>
      <c r="T22" s="491">
        <f t="shared" si="8"/>
        <v>207</v>
      </c>
      <c r="U22" s="492">
        <v>1</v>
      </c>
      <c r="V22" s="539">
        <v>13.628</v>
      </c>
      <c r="W22" s="490">
        <v>2</v>
      </c>
      <c r="X22" s="490">
        <v>22</v>
      </c>
      <c r="Y22" s="491">
        <f t="shared" si="9"/>
        <v>229</v>
      </c>
      <c r="Z22" s="492">
        <v>1</v>
      </c>
      <c r="AA22" s="540">
        <v>19.59</v>
      </c>
      <c r="AB22" s="490">
        <v>9</v>
      </c>
      <c r="AC22" s="541">
        <v>11</v>
      </c>
      <c r="AD22" s="542">
        <f t="shared" si="10"/>
        <v>240</v>
      </c>
      <c r="AE22" s="543">
        <v>2</v>
      </c>
      <c r="AF22" s="488"/>
      <c r="AG22" s="538"/>
      <c r="AI22" s="488"/>
      <c r="AJ22" s="488"/>
    </row>
    <row r="23" spans="1:36" s="470" customFormat="1" ht="24" customHeight="1">
      <c r="A23" s="489" t="s">
        <v>46</v>
      </c>
      <c r="B23" s="496">
        <v>13.254</v>
      </c>
      <c r="C23" s="490">
        <v>2</v>
      </c>
      <c r="D23" s="490">
        <v>22</v>
      </c>
      <c r="E23" s="494">
        <f t="shared" si="5"/>
        <v>133</v>
      </c>
      <c r="F23" s="492">
        <v>3</v>
      </c>
      <c r="G23" s="539">
        <v>15.593</v>
      </c>
      <c r="H23" s="490">
        <v>4</v>
      </c>
      <c r="I23" s="490">
        <v>18</v>
      </c>
      <c r="J23" s="491">
        <f t="shared" si="6"/>
        <v>151</v>
      </c>
      <c r="K23" s="492">
        <v>3</v>
      </c>
      <c r="L23" s="85">
        <v>16.791</v>
      </c>
      <c r="M23" s="501">
        <v>6</v>
      </c>
      <c r="N23" s="490">
        <v>14</v>
      </c>
      <c r="O23" s="491">
        <f t="shared" si="7"/>
        <v>165</v>
      </c>
      <c r="P23" s="492">
        <v>3</v>
      </c>
      <c r="Q23" s="539">
        <v>13.334</v>
      </c>
      <c r="R23" s="490">
        <v>2</v>
      </c>
      <c r="S23" s="490">
        <v>22</v>
      </c>
      <c r="T23" s="491">
        <f t="shared" si="8"/>
        <v>187</v>
      </c>
      <c r="U23" s="492">
        <v>3</v>
      </c>
      <c r="V23" s="539">
        <v>13.632</v>
      </c>
      <c r="W23" s="490">
        <v>3</v>
      </c>
      <c r="X23" s="490">
        <v>20</v>
      </c>
      <c r="Y23" s="491">
        <f t="shared" si="9"/>
        <v>207</v>
      </c>
      <c r="Z23" s="492">
        <v>3</v>
      </c>
      <c r="AA23" s="540">
        <v>14.25</v>
      </c>
      <c r="AB23" s="490">
        <v>2</v>
      </c>
      <c r="AC23" s="541">
        <v>22</v>
      </c>
      <c r="AD23" s="542">
        <f t="shared" si="10"/>
        <v>229</v>
      </c>
      <c r="AE23" s="543">
        <v>3</v>
      </c>
      <c r="AF23" s="488"/>
      <c r="AG23" s="538"/>
      <c r="AI23" s="488"/>
      <c r="AJ23" s="488"/>
    </row>
    <row r="24" spans="1:36" s="470" customFormat="1" ht="24" customHeight="1">
      <c r="A24" s="489" t="s">
        <v>410</v>
      </c>
      <c r="B24" s="496">
        <v>17.455</v>
      </c>
      <c r="C24" s="490">
        <v>7</v>
      </c>
      <c r="D24" s="490">
        <v>13</v>
      </c>
      <c r="E24" s="494">
        <f t="shared" si="5"/>
        <v>104</v>
      </c>
      <c r="F24" s="492">
        <v>5</v>
      </c>
      <c r="G24" s="539">
        <v>13.792</v>
      </c>
      <c r="H24" s="490">
        <v>2</v>
      </c>
      <c r="I24" s="490">
        <v>22</v>
      </c>
      <c r="J24" s="491">
        <f t="shared" si="6"/>
        <v>126</v>
      </c>
      <c r="K24" s="492">
        <v>4</v>
      </c>
      <c r="L24" s="85">
        <v>33.174</v>
      </c>
      <c r="M24" s="501">
        <v>12</v>
      </c>
      <c r="N24" s="490">
        <v>8</v>
      </c>
      <c r="O24" s="491">
        <f t="shared" si="7"/>
        <v>134</v>
      </c>
      <c r="P24" s="492">
        <v>6</v>
      </c>
      <c r="Q24" s="539">
        <v>12.177</v>
      </c>
      <c r="R24" s="490">
        <v>1</v>
      </c>
      <c r="S24" s="490">
        <v>25</v>
      </c>
      <c r="T24" s="491">
        <f t="shared" si="8"/>
        <v>159</v>
      </c>
      <c r="U24" s="492">
        <v>4</v>
      </c>
      <c r="V24" s="539">
        <v>23.708</v>
      </c>
      <c r="W24" s="490">
        <v>9</v>
      </c>
      <c r="X24" s="490">
        <v>11</v>
      </c>
      <c r="Y24" s="491">
        <f t="shared" si="9"/>
        <v>170</v>
      </c>
      <c r="Z24" s="492">
        <v>4</v>
      </c>
      <c r="AA24" s="540">
        <v>25.29</v>
      </c>
      <c r="AB24" s="490">
        <v>12</v>
      </c>
      <c r="AC24" s="541">
        <v>8</v>
      </c>
      <c r="AD24" s="542">
        <f t="shared" si="10"/>
        <v>178</v>
      </c>
      <c r="AE24" s="543">
        <v>4</v>
      </c>
      <c r="AF24" s="488"/>
      <c r="AG24" s="538"/>
      <c r="AI24" s="488"/>
      <c r="AJ24" s="488"/>
    </row>
    <row r="25" spans="1:36" s="470" customFormat="1" ht="24" customHeight="1">
      <c r="A25" s="489" t="s">
        <v>412</v>
      </c>
      <c r="B25" s="496">
        <v>17.37</v>
      </c>
      <c r="C25" s="490">
        <v>6</v>
      </c>
      <c r="D25" s="490">
        <v>14</v>
      </c>
      <c r="E25" s="494">
        <f t="shared" si="5"/>
        <v>101</v>
      </c>
      <c r="F25" s="492">
        <v>6</v>
      </c>
      <c r="G25" s="539">
        <v>15.955</v>
      </c>
      <c r="H25" s="490">
        <v>5</v>
      </c>
      <c r="I25" s="490">
        <v>16</v>
      </c>
      <c r="J25" s="491">
        <f t="shared" si="6"/>
        <v>117</v>
      </c>
      <c r="K25" s="492">
        <v>6</v>
      </c>
      <c r="L25" s="85">
        <v>14.583</v>
      </c>
      <c r="M25" s="501">
        <v>2</v>
      </c>
      <c r="N25" s="490">
        <v>22</v>
      </c>
      <c r="O25" s="491">
        <f t="shared" si="7"/>
        <v>139</v>
      </c>
      <c r="P25" s="492">
        <v>5</v>
      </c>
      <c r="Q25" s="539">
        <v>15.433</v>
      </c>
      <c r="R25" s="490">
        <v>5</v>
      </c>
      <c r="S25" s="490">
        <v>16</v>
      </c>
      <c r="T25" s="491">
        <f t="shared" si="8"/>
        <v>155</v>
      </c>
      <c r="U25" s="492">
        <v>5</v>
      </c>
      <c r="V25" s="539" t="s">
        <v>411</v>
      </c>
      <c r="W25" s="490" t="s">
        <v>411</v>
      </c>
      <c r="X25" s="490">
        <v>5</v>
      </c>
      <c r="Y25" s="491">
        <f t="shared" si="9"/>
        <v>160</v>
      </c>
      <c r="Z25" s="492">
        <v>6</v>
      </c>
      <c r="AA25" s="540">
        <v>16.65</v>
      </c>
      <c r="AB25" s="490">
        <v>5</v>
      </c>
      <c r="AC25" s="541">
        <v>16</v>
      </c>
      <c r="AD25" s="542">
        <f t="shared" si="10"/>
        <v>176</v>
      </c>
      <c r="AE25" s="543">
        <v>5</v>
      </c>
      <c r="AF25" s="488"/>
      <c r="AG25" s="538"/>
      <c r="AI25" s="488"/>
      <c r="AJ25" s="488"/>
    </row>
    <row r="26" spans="1:36" s="470" customFormat="1" ht="24" customHeight="1">
      <c r="A26" s="489" t="s">
        <v>12</v>
      </c>
      <c r="B26" s="496">
        <v>15.246</v>
      </c>
      <c r="C26" s="490">
        <v>4</v>
      </c>
      <c r="D26" s="490">
        <v>18</v>
      </c>
      <c r="E26" s="494">
        <f t="shared" si="5"/>
        <v>117</v>
      </c>
      <c r="F26" s="492">
        <v>4</v>
      </c>
      <c r="G26" s="539">
        <v>16.494</v>
      </c>
      <c r="H26" s="490">
        <v>6</v>
      </c>
      <c r="I26" s="490">
        <v>14</v>
      </c>
      <c r="J26" s="491">
        <f t="shared" si="6"/>
        <v>131</v>
      </c>
      <c r="K26" s="492">
        <v>5</v>
      </c>
      <c r="L26" s="496">
        <v>17.348</v>
      </c>
      <c r="M26" s="490">
        <v>9</v>
      </c>
      <c r="N26" s="490">
        <v>11</v>
      </c>
      <c r="O26" s="491">
        <f t="shared" si="7"/>
        <v>142</v>
      </c>
      <c r="P26" s="492">
        <v>4</v>
      </c>
      <c r="Q26" s="539">
        <v>22.669</v>
      </c>
      <c r="R26" s="490">
        <v>11</v>
      </c>
      <c r="S26" s="490">
        <v>9</v>
      </c>
      <c r="T26" s="491">
        <f t="shared" si="8"/>
        <v>151</v>
      </c>
      <c r="U26" s="492">
        <v>6</v>
      </c>
      <c r="V26" s="539">
        <v>16.434</v>
      </c>
      <c r="W26" s="490">
        <v>6</v>
      </c>
      <c r="X26" s="490">
        <v>14</v>
      </c>
      <c r="Y26" s="491">
        <f t="shared" si="9"/>
        <v>165</v>
      </c>
      <c r="Z26" s="492">
        <v>5</v>
      </c>
      <c r="AA26" s="540">
        <v>19.95</v>
      </c>
      <c r="AB26" s="490">
        <v>10</v>
      </c>
      <c r="AC26" s="541">
        <v>10</v>
      </c>
      <c r="AD26" s="542">
        <f t="shared" si="10"/>
        <v>175</v>
      </c>
      <c r="AE26" s="543">
        <v>6</v>
      </c>
      <c r="AF26" s="488"/>
      <c r="AG26" s="538"/>
      <c r="AI26" s="488"/>
      <c r="AJ26" s="488"/>
    </row>
    <row r="27" spans="1:36" s="470" customFormat="1" ht="24" customHeight="1">
      <c r="A27" s="489" t="s">
        <v>413</v>
      </c>
      <c r="B27" s="496">
        <v>20.749</v>
      </c>
      <c r="C27" s="490">
        <v>10</v>
      </c>
      <c r="D27" s="490">
        <v>10</v>
      </c>
      <c r="E27" s="494">
        <f t="shared" si="5"/>
        <v>84</v>
      </c>
      <c r="F27" s="492">
        <v>9</v>
      </c>
      <c r="G27" s="539">
        <v>20.128</v>
      </c>
      <c r="H27" s="490">
        <v>8</v>
      </c>
      <c r="I27" s="490">
        <v>12</v>
      </c>
      <c r="J27" s="491">
        <f t="shared" si="6"/>
        <v>96</v>
      </c>
      <c r="K27" s="492">
        <v>9</v>
      </c>
      <c r="L27" s="85" t="s">
        <v>411</v>
      </c>
      <c r="M27" s="501" t="s">
        <v>411</v>
      </c>
      <c r="N27" s="490">
        <v>5</v>
      </c>
      <c r="O27" s="491">
        <f t="shared" si="7"/>
        <v>101</v>
      </c>
      <c r="P27" s="492">
        <v>9</v>
      </c>
      <c r="Q27" s="539">
        <v>13.833</v>
      </c>
      <c r="R27" s="490">
        <v>3</v>
      </c>
      <c r="S27" s="490">
        <v>20</v>
      </c>
      <c r="T27" s="491">
        <f t="shared" si="8"/>
        <v>121</v>
      </c>
      <c r="U27" s="492">
        <v>9</v>
      </c>
      <c r="V27" s="539">
        <v>14.944</v>
      </c>
      <c r="W27" s="490">
        <v>4</v>
      </c>
      <c r="X27" s="490">
        <v>18</v>
      </c>
      <c r="Y27" s="491">
        <f t="shared" si="9"/>
        <v>139</v>
      </c>
      <c r="Z27" s="492">
        <v>7</v>
      </c>
      <c r="AA27" s="540">
        <v>13.86</v>
      </c>
      <c r="AB27" s="490">
        <v>1</v>
      </c>
      <c r="AC27" s="541">
        <v>25</v>
      </c>
      <c r="AD27" s="542">
        <f t="shared" si="10"/>
        <v>164</v>
      </c>
      <c r="AE27" s="543">
        <v>7</v>
      </c>
      <c r="AF27" s="488"/>
      <c r="AG27" s="538"/>
      <c r="AI27" s="488"/>
      <c r="AJ27" s="488"/>
    </row>
    <row r="28" spans="1:36" s="470" customFormat="1" ht="24" customHeight="1">
      <c r="A28" s="489" t="s">
        <v>414</v>
      </c>
      <c r="B28" s="496">
        <v>17.299</v>
      </c>
      <c r="C28" s="490">
        <v>5</v>
      </c>
      <c r="D28" s="490">
        <v>16</v>
      </c>
      <c r="E28" s="494">
        <f t="shared" si="5"/>
        <v>88</v>
      </c>
      <c r="F28" s="492">
        <v>7</v>
      </c>
      <c r="G28" s="539">
        <v>17.026</v>
      </c>
      <c r="H28" s="490">
        <v>7</v>
      </c>
      <c r="I28" s="490">
        <v>13</v>
      </c>
      <c r="J28" s="491">
        <f t="shared" si="6"/>
        <v>101</v>
      </c>
      <c r="K28" s="492">
        <v>7</v>
      </c>
      <c r="L28" s="85">
        <v>15.861</v>
      </c>
      <c r="M28" s="501">
        <v>5</v>
      </c>
      <c r="N28" s="490">
        <v>16</v>
      </c>
      <c r="O28" s="491">
        <f t="shared" si="7"/>
        <v>117</v>
      </c>
      <c r="P28" s="492">
        <v>7</v>
      </c>
      <c r="Q28" s="539">
        <v>32.769</v>
      </c>
      <c r="R28" s="490">
        <v>12</v>
      </c>
      <c r="S28" s="490">
        <v>8</v>
      </c>
      <c r="T28" s="491">
        <f t="shared" si="8"/>
        <v>125</v>
      </c>
      <c r="U28" s="492">
        <v>8</v>
      </c>
      <c r="V28" s="539">
        <v>41.634</v>
      </c>
      <c r="W28" s="490">
        <v>10</v>
      </c>
      <c r="X28" s="490">
        <v>10</v>
      </c>
      <c r="Y28" s="491">
        <f t="shared" si="9"/>
        <v>135</v>
      </c>
      <c r="Z28" s="492">
        <v>8</v>
      </c>
      <c r="AA28" s="540">
        <v>17.35</v>
      </c>
      <c r="AB28" s="490">
        <v>6</v>
      </c>
      <c r="AC28" s="541">
        <v>14</v>
      </c>
      <c r="AD28" s="542">
        <f t="shared" si="10"/>
        <v>149</v>
      </c>
      <c r="AE28" s="543">
        <v>8</v>
      </c>
      <c r="AF28" s="488"/>
      <c r="AG28" s="538"/>
      <c r="AI28" s="488"/>
      <c r="AJ28" s="488"/>
    </row>
    <row r="29" spans="1:36" s="498" customFormat="1" ht="24" customHeight="1">
      <c r="A29" s="489" t="s">
        <v>40</v>
      </c>
      <c r="B29" s="496">
        <v>17.741</v>
      </c>
      <c r="C29" s="490">
        <v>8</v>
      </c>
      <c r="D29" s="490">
        <v>12</v>
      </c>
      <c r="E29" s="494">
        <f t="shared" si="5"/>
        <v>86</v>
      </c>
      <c r="F29" s="492">
        <v>8</v>
      </c>
      <c r="G29" s="539">
        <v>21.552</v>
      </c>
      <c r="H29" s="490">
        <v>9</v>
      </c>
      <c r="I29" s="490">
        <v>11</v>
      </c>
      <c r="J29" s="491">
        <f t="shared" si="6"/>
        <v>97</v>
      </c>
      <c r="K29" s="492">
        <v>8</v>
      </c>
      <c r="L29" s="85">
        <v>15.318</v>
      </c>
      <c r="M29" s="501">
        <v>4</v>
      </c>
      <c r="N29" s="490">
        <v>18</v>
      </c>
      <c r="O29" s="491">
        <f t="shared" si="7"/>
        <v>115</v>
      </c>
      <c r="P29" s="492">
        <v>8</v>
      </c>
      <c r="Q29" s="539">
        <v>15.949</v>
      </c>
      <c r="R29" s="490">
        <v>7</v>
      </c>
      <c r="S29" s="490">
        <v>13</v>
      </c>
      <c r="T29" s="491">
        <f t="shared" si="8"/>
        <v>128</v>
      </c>
      <c r="U29" s="492">
        <v>7</v>
      </c>
      <c r="V29" s="539" t="s">
        <v>118</v>
      </c>
      <c r="W29" s="490" t="s">
        <v>118</v>
      </c>
      <c r="X29" s="490">
        <v>0</v>
      </c>
      <c r="Y29" s="491">
        <f t="shared" si="9"/>
        <v>128</v>
      </c>
      <c r="Z29" s="492">
        <v>9</v>
      </c>
      <c r="AA29" s="540">
        <v>38.62</v>
      </c>
      <c r="AB29" s="490">
        <v>14</v>
      </c>
      <c r="AC29" s="541">
        <v>6</v>
      </c>
      <c r="AD29" s="542">
        <f t="shared" si="10"/>
        <v>134</v>
      </c>
      <c r="AE29" s="543">
        <v>9</v>
      </c>
      <c r="AF29" s="505"/>
      <c r="AG29" s="538"/>
      <c r="AI29" s="505"/>
      <c r="AJ29" s="505"/>
    </row>
    <row r="30" spans="1:36" s="470" customFormat="1" ht="24" customHeight="1">
      <c r="A30" s="489" t="s">
        <v>415</v>
      </c>
      <c r="B30" s="496">
        <v>34.554</v>
      </c>
      <c r="C30" s="490">
        <v>14</v>
      </c>
      <c r="D30" s="490">
        <v>6</v>
      </c>
      <c r="E30" s="494">
        <f t="shared" si="5"/>
        <v>71</v>
      </c>
      <c r="F30" s="492">
        <v>10</v>
      </c>
      <c r="G30" s="539">
        <v>25.993</v>
      </c>
      <c r="H30" s="490">
        <v>11</v>
      </c>
      <c r="I30" s="490">
        <v>9</v>
      </c>
      <c r="J30" s="491">
        <f t="shared" si="6"/>
        <v>80</v>
      </c>
      <c r="K30" s="492">
        <v>10</v>
      </c>
      <c r="L30" s="85">
        <v>17.077</v>
      </c>
      <c r="M30" s="501">
        <v>8</v>
      </c>
      <c r="N30" s="490">
        <v>12</v>
      </c>
      <c r="O30" s="491">
        <f t="shared" si="7"/>
        <v>92</v>
      </c>
      <c r="P30" s="492">
        <v>10</v>
      </c>
      <c r="Q30" s="539">
        <v>17.396</v>
      </c>
      <c r="R30" s="490">
        <v>9</v>
      </c>
      <c r="S30" s="490">
        <v>11</v>
      </c>
      <c r="T30" s="491">
        <f t="shared" si="8"/>
        <v>103</v>
      </c>
      <c r="U30" s="492">
        <v>10</v>
      </c>
      <c r="V30" s="539">
        <v>17.334</v>
      </c>
      <c r="W30" s="490">
        <v>7</v>
      </c>
      <c r="X30" s="490">
        <v>13</v>
      </c>
      <c r="Y30" s="491">
        <f t="shared" si="9"/>
        <v>116</v>
      </c>
      <c r="Z30" s="492">
        <v>10</v>
      </c>
      <c r="AA30" s="540">
        <v>14.82</v>
      </c>
      <c r="AB30" s="490">
        <v>4</v>
      </c>
      <c r="AC30" s="541">
        <v>18</v>
      </c>
      <c r="AD30" s="542">
        <f t="shared" si="10"/>
        <v>134</v>
      </c>
      <c r="AE30" s="543">
        <v>10</v>
      </c>
      <c r="AF30" s="488"/>
      <c r="AG30" s="538"/>
      <c r="AI30" s="488"/>
      <c r="AJ30" s="488"/>
    </row>
    <row r="31" spans="1:36" s="470" customFormat="1" ht="24" customHeight="1">
      <c r="A31" s="499" t="s">
        <v>416</v>
      </c>
      <c r="B31" s="503">
        <v>33.202</v>
      </c>
      <c r="C31" s="501">
        <v>13</v>
      </c>
      <c r="D31" s="501">
        <v>7</v>
      </c>
      <c r="E31" s="494">
        <f t="shared" si="5"/>
        <v>66</v>
      </c>
      <c r="F31" s="492">
        <v>11</v>
      </c>
      <c r="G31" s="544">
        <v>21.787</v>
      </c>
      <c r="H31" s="501">
        <v>10</v>
      </c>
      <c r="I31" s="501">
        <v>10</v>
      </c>
      <c r="J31" s="491">
        <f t="shared" si="6"/>
        <v>76</v>
      </c>
      <c r="K31" s="492">
        <v>11</v>
      </c>
      <c r="L31" s="85">
        <v>57.581</v>
      </c>
      <c r="M31" s="501">
        <v>13</v>
      </c>
      <c r="N31" s="501">
        <v>7</v>
      </c>
      <c r="O31" s="491">
        <f t="shared" si="7"/>
        <v>83</v>
      </c>
      <c r="P31" s="492">
        <v>11</v>
      </c>
      <c r="Q31" s="544">
        <v>18.344</v>
      </c>
      <c r="R31" s="501">
        <v>10</v>
      </c>
      <c r="S31" s="501">
        <v>10</v>
      </c>
      <c r="T31" s="491">
        <f t="shared" si="8"/>
        <v>93</v>
      </c>
      <c r="U31" s="492">
        <v>11</v>
      </c>
      <c r="V31" s="539" t="s">
        <v>411</v>
      </c>
      <c r="W31" s="490" t="s">
        <v>411</v>
      </c>
      <c r="X31" s="490">
        <v>5</v>
      </c>
      <c r="Y31" s="491">
        <f t="shared" si="9"/>
        <v>98</v>
      </c>
      <c r="Z31" s="492">
        <v>11</v>
      </c>
      <c r="AA31" s="545">
        <v>18.66</v>
      </c>
      <c r="AB31" s="501">
        <v>7</v>
      </c>
      <c r="AC31" s="546">
        <v>13</v>
      </c>
      <c r="AD31" s="542">
        <f t="shared" si="10"/>
        <v>111</v>
      </c>
      <c r="AE31" s="543">
        <v>11</v>
      </c>
      <c r="AF31" s="488"/>
      <c r="AG31" s="538"/>
      <c r="AI31" s="488"/>
      <c r="AJ31" s="488"/>
    </row>
    <row r="32" spans="1:36" s="470" customFormat="1" ht="24" customHeight="1">
      <c r="A32" s="489" t="s">
        <v>417</v>
      </c>
      <c r="B32" s="496">
        <v>17.949</v>
      </c>
      <c r="C32" s="490">
        <v>9</v>
      </c>
      <c r="D32" s="490">
        <v>11</v>
      </c>
      <c r="E32" s="494">
        <f t="shared" si="5"/>
        <v>46</v>
      </c>
      <c r="F32" s="492">
        <v>14</v>
      </c>
      <c r="G32" s="539">
        <v>36.955</v>
      </c>
      <c r="H32" s="490">
        <v>12</v>
      </c>
      <c r="I32" s="490">
        <v>8</v>
      </c>
      <c r="J32" s="491">
        <f t="shared" si="6"/>
        <v>54</v>
      </c>
      <c r="K32" s="492">
        <v>14</v>
      </c>
      <c r="L32" s="85">
        <v>17.042</v>
      </c>
      <c r="M32" s="501">
        <v>7</v>
      </c>
      <c r="N32" s="490">
        <v>13</v>
      </c>
      <c r="O32" s="491">
        <f t="shared" si="7"/>
        <v>67</v>
      </c>
      <c r="P32" s="492">
        <v>14</v>
      </c>
      <c r="Q32" s="539">
        <v>15.733</v>
      </c>
      <c r="R32" s="490">
        <v>6</v>
      </c>
      <c r="S32" s="490">
        <v>14</v>
      </c>
      <c r="T32" s="491">
        <f t="shared" si="8"/>
        <v>81</v>
      </c>
      <c r="U32" s="492">
        <v>13</v>
      </c>
      <c r="V32" s="539">
        <v>16.256</v>
      </c>
      <c r="W32" s="490">
        <v>5</v>
      </c>
      <c r="X32" s="490">
        <v>16</v>
      </c>
      <c r="Y32" s="491">
        <f t="shared" si="9"/>
        <v>97</v>
      </c>
      <c r="Z32" s="492">
        <v>12</v>
      </c>
      <c r="AA32" s="540">
        <v>22.16</v>
      </c>
      <c r="AB32" s="490">
        <v>11</v>
      </c>
      <c r="AC32" s="541">
        <v>9</v>
      </c>
      <c r="AD32" s="542">
        <f t="shared" si="10"/>
        <v>106</v>
      </c>
      <c r="AE32" s="543">
        <v>12</v>
      </c>
      <c r="AF32" s="488"/>
      <c r="AG32" s="538"/>
      <c r="AI32" s="488"/>
      <c r="AJ32" s="488"/>
    </row>
    <row r="33" spans="1:36" ht="24" customHeight="1">
      <c r="A33" s="489" t="s">
        <v>418</v>
      </c>
      <c r="B33" s="496">
        <v>26.451</v>
      </c>
      <c r="C33" s="490">
        <v>11</v>
      </c>
      <c r="D33" s="490">
        <v>9</v>
      </c>
      <c r="E33" s="494">
        <f t="shared" si="5"/>
        <v>61</v>
      </c>
      <c r="F33" s="492">
        <v>12</v>
      </c>
      <c r="G33" s="539" t="s">
        <v>411</v>
      </c>
      <c r="H33" s="490" t="s">
        <v>411</v>
      </c>
      <c r="I33" s="490">
        <v>5</v>
      </c>
      <c r="J33" s="491">
        <f t="shared" si="6"/>
        <v>66</v>
      </c>
      <c r="K33" s="492">
        <v>12</v>
      </c>
      <c r="L33" s="85">
        <v>19.398</v>
      </c>
      <c r="M33" s="501">
        <v>10</v>
      </c>
      <c r="N33" s="490">
        <v>10</v>
      </c>
      <c r="O33" s="491">
        <f t="shared" si="7"/>
        <v>76</v>
      </c>
      <c r="P33" s="492">
        <v>12</v>
      </c>
      <c r="Q33" s="539">
        <v>17.368</v>
      </c>
      <c r="R33" s="490">
        <v>8</v>
      </c>
      <c r="S33" s="490">
        <v>12</v>
      </c>
      <c r="T33" s="491">
        <f t="shared" si="8"/>
        <v>88</v>
      </c>
      <c r="U33" s="492">
        <v>12</v>
      </c>
      <c r="V33" s="539" t="s">
        <v>411</v>
      </c>
      <c r="W33" s="490" t="s">
        <v>411</v>
      </c>
      <c r="X33" s="490">
        <v>5</v>
      </c>
      <c r="Y33" s="491">
        <f t="shared" si="9"/>
        <v>93</v>
      </c>
      <c r="Z33" s="492">
        <v>13</v>
      </c>
      <c r="AA33" s="540">
        <v>18.98</v>
      </c>
      <c r="AB33" s="490">
        <v>8</v>
      </c>
      <c r="AC33" s="541">
        <v>12</v>
      </c>
      <c r="AD33" s="542">
        <f t="shared" si="10"/>
        <v>105</v>
      </c>
      <c r="AE33" s="543">
        <v>13</v>
      </c>
      <c r="AF33" s="488"/>
      <c r="AG33" s="538"/>
      <c r="AI33" s="547"/>
      <c r="AJ33" s="547"/>
    </row>
    <row r="34" spans="1:36" ht="24" customHeight="1" thickBot="1">
      <c r="A34" s="506" t="s">
        <v>55</v>
      </c>
      <c r="B34" s="513">
        <v>29.124</v>
      </c>
      <c r="C34" s="507">
        <v>12</v>
      </c>
      <c r="D34" s="507">
        <v>8</v>
      </c>
      <c r="E34" s="511">
        <f t="shared" si="5"/>
        <v>53</v>
      </c>
      <c r="F34" s="509">
        <v>13</v>
      </c>
      <c r="G34" s="548">
        <v>56.754</v>
      </c>
      <c r="H34" s="507">
        <v>13</v>
      </c>
      <c r="I34" s="507">
        <v>7</v>
      </c>
      <c r="J34" s="508">
        <f t="shared" si="6"/>
        <v>60</v>
      </c>
      <c r="K34" s="509">
        <v>13</v>
      </c>
      <c r="L34" s="268">
        <v>27.666</v>
      </c>
      <c r="M34" s="549">
        <v>11</v>
      </c>
      <c r="N34" s="507">
        <v>9</v>
      </c>
      <c r="O34" s="508">
        <f t="shared" si="7"/>
        <v>69</v>
      </c>
      <c r="P34" s="509">
        <v>13</v>
      </c>
      <c r="Q34" s="548">
        <v>49.837</v>
      </c>
      <c r="R34" s="507">
        <v>13</v>
      </c>
      <c r="S34" s="507">
        <v>7</v>
      </c>
      <c r="T34" s="508">
        <f t="shared" si="8"/>
        <v>76</v>
      </c>
      <c r="U34" s="509">
        <v>14</v>
      </c>
      <c r="V34" s="548">
        <v>22.633</v>
      </c>
      <c r="W34" s="507">
        <v>8</v>
      </c>
      <c r="X34" s="507">
        <v>12</v>
      </c>
      <c r="Y34" s="508">
        <f t="shared" si="9"/>
        <v>88</v>
      </c>
      <c r="Z34" s="509">
        <v>14</v>
      </c>
      <c r="AA34" s="550">
        <v>31.62</v>
      </c>
      <c r="AB34" s="507">
        <v>13</v>
      </c>
      <c r="AC34" s="551">
        <v>7</v>
      </c>
      <c r="AD34" s="552">
        <f t="shared" si="10"/>
        <v>95</v>
      </c>
      <c r="AE34" s="553">
        <v>14</v>
      </c>
      <c r="AF34" s="488"/>
      <c r="AG34" s="538"/>
      <c r="AI34" s="547"/>
      <c r="AJ34" s="547"/>
    </row>
    <row r="35" spans="1:36" ht="24" customHeight="1">
      <c r="A35" s="55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55"/>
      <c r="U35" s="555"/>
      <c r="AF35" s="547"/>
      <c r="AG35" s="547"/>
      <c r="AH35" s="547"/>
      <c r="AI35" s="547"/>
      <c r="AJ35" s="547"/>
    </row>
    <row r="36" spans="1:36" ht="24" customHeight="1">
      <c r="A36" s="556" t="s">
        <v>428</v>
      </c>
      <c r="B36" s="105"/>
      <c r="C36" s="105"/>
      <c r="D36" s="105"/>
      <c r="E36" s="557"/>
      <c r="F36" s="558"/>
      <c r="G36" s="105"/>
      <c r="H36" s="105"/>
      <c r="I36" s="105"/>
      <c r="J36" s="557"/>
      <c r="K36" s="558"/>
      <c r="L36" s="105"/>
      <c r="M36" s="105"/>
      <c r="N36" s="105"/>
      <c r="O36" s="557"/>
      <c r="P36" s="558"/>
      <c r="Q36" s="105"/>
      <c r="S36" s="559"/>
      <c r="T36" s="470"/>
      <c r="U36" s="470"/>
      <c r="AF36" s="547"/>
      <c r="AG36" s="547"/>
      <c r="AH36" s="547"/>
      <c r="AI36" s="547"/>
      <c r="AJ36" s="547"/>
    </row>
    <row r="37" spans="1:36" ht="24" customHeight="1">
      <c r="A37" s="556" t="s">
        <v>429</v>
      </c>
      <c r="B37" s="105"/>
      <c r="C37" s="105"/>
      <c r="D37" s="105"/>
      <c r="E37" s="557"/>
      <c r="F37" s="558"/>
      <c r="G37" s="105"/>
      <c r="H37" s="105"/>
      <c r="I37" s="105"/>
      <c r="J37" s="557"/>
      <c r="K37" s="558"/>
      <c r="L37" s="105"/>
      <c r="M37" s="105"/>
      <c r="N37" s="105"/>
      <c r="O37" s="557"/>
      <c r="P37" s="558"/>
      <c r="Q37" s="105"/>
      <c r="S37" s="559"/>
      <c r="T37" s="470"/>
      <c r="U37" s="470"/>
      <c r="AF37" s="547"/>
      <c r="AG37" s="547"/>
      <c r="AH37" s="547"/>
      <c r="AI37" s="547"/>
      <c r="AJ37" s="547"/>
    </row>
    <row r="38" spans="1:37" ht="24" customHeight="1">
      <c r="A38" s="556" t="s">
        <v>430</v>
      </c>
      <c r="S38" s="559"/>
      <c r="T38" s="470"/>
      <c r="U38" s="470"/>
      <c r="AF38" s="547"/>
      <c r="AG38" s="547"/>
      <c r="AH38" s="547"/>
      <c r="AI38" s="530"/>
      <c r="AJ38" s="505"/>
      <c r="AK38" s="498"/>
    </row>
    <row r="39" spans="1:35" ht="24" customHeight="1">
      <c r="A39" s="556" t="s">
        <v>431</v>
      </c>
      <c r="B39" s="560"/>
      <c r="D39" s="561"/>
      <c r="J39" s="470"/>
      <c r="K39" s="562"/>
      <c r="M39" s="470"/>
      <c r="S39" s="559"/>
      <c r="T39" s="470"/>
      <c r="U39" s="470"/>
      <c r="AG39" s="563"/>
      <c r="AH39" s="498"/>
      <c r="AI39" s="498"/>
    </row>
    <row r="40" spans="1:35" ht="24" customHeight="1">
      <c r="A40" s="556" t="s">
        <v>432</v>
      </c>
      <c r="B40" s="560"/>
      <c r="J40" s="470"/>
      <c r="K40" s="562"/>
      <c r="M40" s="470"/>
      <c r="S40" s="559"/>
      <c r="T40" s="470"/>
      <c r="U40" s="470"/>
      <c r="AG40" s="564"/>
      <c r="AH40" s="565"/>
      <c r="AI40" s="565"/>
    </row>
    <row r="41" spans="1:35" ht="24" customHeight="1">
      <c r="A41" s="556" t="s">
        <v>433</v>
      </c>
      <c r="B41" s="560"/>
      <c r="D41" s="561"/>
      <c r="J41" s="470"/>
      <c r="K41" s="562"/>
      <c r="M41" s="470"/>
      <c r="S41" s="559"/>
      <c r="T41" s="470"/>
      <c r="U41" s="470"/>
      <c r="AG41" s="564"/>
      <c r="AH41" s="565"/>
      <c r="AI41" s="565"/>
    </row>
    <row r="42" spans="1:35" ht="24" customHeight="1">
      <c r="A42" s="556" t="s">
        <v>434</v>
      </c>
      <c r="B42" s="560"/>
      <c r="D42" s="561"/>
      <c r="J42" s="470"/>
      <c r="K42" s="562"/>
      <c r="M42" s="470"/>
      <c r="S42" s="559"/>
      <c r="T42" s="470"/>
      <c r="U42" s="470"/>
      <c r="AG42" s="564"/>
      <c r="AH42" s="565"/>
      <c r="AI42" s="565"/>
    </row>
    <row r="43" spans="1:35" ht="24" customHeight="1">
      <c r="A43" s="556" t="s">
        <v>435</v>
      </c>
      <c r="B43" s="560"/>
      <c r="D43" s="561"/>
      <c r="J43" s="470"/>
      <c r="K43" s="562"/>
      <c r="M43" s="470"/>
      <c r="S43" s="559"/>
      <c r="T43" s="470"/>
      <c r="U43" s="470"/>
      <c r="AG43" s="564"/>
      <c r="AH43" s="565"/>
      <c r="AI43" s="565"/>
    </row>
    <row r="44" spans="1:35" ht="24" customHeight="1">
      <c r="A44" s="556" t="s">
        <v>436</v>
      </c>
      <c r="B44" s="560"/>
      <c r="D44" s="561"/>
      <c r="J44" s="470"/>
      <c r="K44" s="562"/>
      <c r="M44" s="470"/>
      <c r="S44" s="559"/>
      <c r="T44" s="470"/>
      <c r="U44" s="470"/>
      <c r="AG44" s="564"/>
      <c r="AH44" s="565"/>
      <c r="AI44" s="565"/>
    </row>
    <row r="45" spans="1:35" ht="24" customHeight="1">
      <c r="A45" s="556" t="s">
        <v>437</v>
      </c>
      <c r="B45" s="560"/>
      <c r="D45" s="561"/>
      <c r="J45" s="470"/>
      <c r="K45" s="562"/>
      <c r="M45" s="470"/>
      <c r="S45" s="559"/>
      <c r="T45" s="470"/>
      <c r="U45" s="470"/>
      <c r="AG45" s="564"/>
      <c r="AH45" s="565"/>
      <c r="AI45" s="565"/>
    </row>
    <row r="46" spans="1:35" ht="24" customHeight="1">
      <c r="A46" s="556" t="s">
        <v>438</v>
      </c>
      <c r="B46" s="560"/>
      <c r="D46" s="561"/>
      <c r="J46" s="470"/>
      <c r="K46" s="562"/>
      <c r="M46" s="470"/>
      <c r="S46" s="566"/>
      <c r="T46" s="470"/>
      <c r="U46" s="470"/>
      <c r="AG46" s="564"/>
      <c r="AH46" s="565"/>
      <c r="AI46" s="565"/>
    </row>
    <row r="47" spans="1:35" ht="24" customHeight="1">
      <c r="A47" s="556" t="s">
        <v>439</v>
      </c>
      <c r="B47" s="560"/>
      <c r="D47" s="567"/>
      <c r="J47" s="470"/>
      <c r="K47" s="562"/>
      <c r="M47" s="470"/>
      <c r="S47" s="566"/>
      <c r="T47" s="470"/>
      <c r="U47" s="470"/>
      <c r="AG47" s="564"/>
      <c r="AH47" s="565"/>
      <c r="AI47" s="565"/>
    </row>
    <row r="48" spans="1:35" ht="24" customHeight="1">
      <c r="A48" s="556" t="s">
        <v>440</v>
      </c>
      <c r="B48" s="560"/>
      <c r="D48" s="561"/>
      <c r="J48" s="470"/>
      <c r="K48" s="562"/>
      <c r="M48" s="470"/>
      <c r="S48" s="566"/>
      <c r="T48" s="470"/>
      <c r="U48" s="470"/>
      <c r="AG48" s="564"/>
      <c r="AH48" s="565"/>
      <c r="AI48" s="565"/>
    </row>
    <row r="49" spans="1:35" ht="24" customHeight="1">
      <c r="A49" s="556" t="s">
        <v>441</v>
      </c>
      <c r="B49" s="560"/>
      <c r="D49" s="561"/>
      <c r="J49" s="470"/>
      <c r="K49" s="562"/>
      <c r="M49" s="470"/>
      <c r="S49" s="470"/>
      <c r="T49" s="470"/>
      <c r="U49" s="470"/>
      <c r="V49" s="470"/>
      <c r="W49" s="115"/>
      <c r="X49" s="470"/>
      <c r="AG49" s="564"/>
      <c r="AH49" s="565"/>
      <c r="AI49" s="565"/>
    </row>
    <row r="50" spans="1:35" ht="24" customHeight="1">
      <c r="A50" s="568"/>
      <c r="B50" s="560"/>
      <c r="D50" s="561"/>
      <c r="J50" s="470"/>
      <c r="K50" s="562"/>
      <c r="M50" s="470"/>
      <c r="AG50" s="564"/>
      <c r="AH50" s="565"/>
      <c r="AI50" s="565"/>
    </row>
    <row r="51" spans="1:35" ht="24" customHeight="1">
      <c r="A51" s="568"/>
      <c r="B51" s="560"/>
      <c r="D51" s="561"/>
      <c r="J51" s="470"/>
      <c r="K51" s="562"/>
      <c r="M51" s="470"/>
      <c r="S51" s="569"/>
      <c r="V51" s="1"/>
      <c r="AG51" s="564"/>
      <c r="AH51" s="565"/>
      <c r="AI51" s="565"/>
    </row>
    <row r="52" spans="1:35" ht="24" customHeight="1">
      <c r="A52" s="568"/>
      <c r="B52" s="560"/>
      <c r="D52" s="561"/>
      <c r="J52" s="470"/>
      <c r="K52" s="570"/>
      <c r="M52" s="470"/>
      <c r="S52" s="569"/>
      <c r="V52" s="1"/>
      <c r="AG52" s="564"/>
      <c r="AH52" s="565"/>
      <c r="AI52" s="565"/>
    </row>
    <row r="53" spans="19:22" ht="24" customHeight="1">
      <c r="S53" s="569"/>
      <c r="V53" s="1"/>
    </row>
    <row r="54" spans="30:35" ht="24" customHeight="1">
      <c r="AD54" s="572"/>
      <c r="AE54" s="565"/>
      <c r="AF54" s="565"/>
      <c r="AG54" s="565"/>
      <c r="AH54" s="498"/>
      <c r="AI54" s="498"/>
    </row>
    <row r="55" spans="30:35" ht="24" customHeight="1">
      <c r="AD55" s="572"/>
      <c r="AE55" s="565"/>
      <c r="AF55" s="565"/>
      <c r="AG55" s="565"/>
      <c r="AH55" s="498"/>
      <c r="AI55" s="498"/>
    </row>
    <row r="56" spans="30:35" ht="24" customHeight="1">
      <c r="AD56" s="572"/>
      <c r="AE56" s="565"/>
      <c r="AF56" s="565"/>
      <c r="AG56" s="565"/>
      <c r="AH56" s="498"/>
      <c r="AI56" s="498"/>
    </row>
    <row r="57" spans="1:35" ht="24" customHeight="1">
      <c r="A57" s="562"/>
      <c r="B57" s="573"/>
      <c r="AD57" s="572"/>
      <c r="AE57" s="565"/>
      <c r="AF57" s="565"/>
      <c r="AG57" s="565"/>
      <c r="AH57" s="498"/>
      <c r="AI57" s="498"/>
    </row>
    <row r="58" spans="1:31" ht="24" customHeight="1">
      <c r="A58" s="562"/>
      <c r="B58" s="573"/>
      <c r="L58" s="569"/>
      <c r="Z58" s="572"/>
      <c r="AA58" s="565"/>
      <c r="AB58" s="565"/>
      <c r="AC58" s="565"/>
      <c r="AD58" s="498"/>
      <c r="AE58" s="498"/>
    </row>
    <row r="59" spans="1:33" ht="20.25">
      <c r="A59" s="574"/>
      <c r="AB59" s="572"/>
      <c r="AC59" s="565"/>
      <c r="AD59" s="565"/>
      <c r="AE59" s="565"/>
      <c r="AF59" s="498"/>
      <c r="AG59" s="498"/>
    </row>
  </sheetData>
  <sheetProtection password="ED8C" sheet="1" objects="1" scenarios="1" selectLockedCells="1" selectUnlockedCells="1"/>
  <mergeCells count="14">
    <mergeCell ref="AD19:AE19"/>
    <mergeCell ref="B19:F19"/>
    <mergeCell ref="G19:K19"/>
    <mergeCell ref="L19:P19"/>
    <mergeCell ref="Q19:U19"/>
    <mergeCell ref="V19:Z19"/>
    <mergeCell ref="AA19:AC19"/>
    <mergeCell ref="A1:AE1"/>
    <mergeCell ref="B2:F2"/>
    <mergeCell ref="G2:K2"/>
    <mergeCell ref="L2:P2"/>
    <mergeCell ref="Q2:U2"/>
    <mergeCell ref="V2:Z2"/>
    <mergeCell ref="AA2:AE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1">
      <selection activeCell="A1" sqref="A1:AE1"/>
    </sheetView>
  </sheetViews>
  <sheetFormatPr defaultColWidth="9.00390625" defaultRowHeight="12.75"/>
  <cols>
    <col min="1" max="1" width="14.25390625" style="515" bestFit="1" customWidth="1"/>
    <col min="2" max="2" width="7.625" style="470" customWidth="1"/>
    <col min="3" max="3" width="4.25390625" style="470" bestFit="1" customWidth="1"/>
    <col min="4" max="4" width="5.25390625" style="470" bestFit="1" customWidth="1"/>
    <col min="5" max="5" width="6.25390625" style="470" customWidth="1"/>
    <col min="6" max="6" width="5.75390625" style="470" customWidth="1"/>
    <col min="7" max="7" width="7.625" style="470" customWidth="1"/>
    <col min="8" max="8" width="4.25390625" style="470" bestFit="1" customWidth="1"/>
    <col min="9" max="9" width="5.25390625" style="470" bestFit="1" customWidth="1"/>
    <col min="10" max="10" width="6.25390625" style="470" customWidth="1"/>
    <col min="11" max="11" width="5.75390625" style="470" customWidth="1"/>
    <col min="12" max="12" width="7.625" style="470" customWidth="1"/>
    <col min="13" max="13" width="4.25390625" style="470" bestFit="1" customWidth="1"/>
    <col min="14" max="14" width="5.25390625" style="470" bestFit="1" customWidth="1"/>
    <col min="15" max="15" width="6.25390625" style="470" customWidth="1"/>
    <col min="16" max="16" width="5.75390625" style="470" customWidth="1"/>
    <col min="17" max="17" width="7.625" style="470" customWidth="1"/>
    <col min="18" max="18" width="4.25390625" style="470" bestFit="1" customWidth="1"/>
    <col min="19" max="19" width="5.25390625" style="470" bestFit="1" customWidth="1"/>
    <col min="20" max="20" width="6.25390625" style="470" customWidth="1"/>
    <col min="21" max="21" width="5.75390625" style="470" customWidth="1"/>
    <col min="22" max="22" width="7.625" style="470" customWidth="1"/>
    <col min="23" max="23" width="4.25390625" style="470" bestFit="1" customWidth="1"/>
    <col min="24" max="24" width="5.25390625" style="470" bestFit="1" customWidth="1"/>
    <col min="25" max="25" width="6.25390625" style="470" customWidth="1"/>
    <col min="26" max="26" width="5.75390625" style="470" customWidth="1"/>
    <col min="27" max="27" width="7.625" style="470" customWidth="1"/>
    <col min="28" max="28" width="4.25390625" style="470" bestFit="1" customWidth="1"/>
    <col min="29" max="29" width="5.25390625" style="470" bestFit="1" customWidth="1"/>
    <col min="30" max="30" width="6.25390625" style="470" customWidth="1"/>
    <col min="31" max="31" width="5.75390625" style="470" customWidth="1"/>
    <col min="32" max="16384" width="9.125" style="470" customWidth="1"/>
  </cols>
  <sheetData>
    <row r="1" spans="1:31" ht="45.75" thickBot="1">
      <c r="A1" s="643" t="s">
        <v>442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</row>
    <row r="2" spans="1:31" ht="24" customHeight="1" thickBot="1">
      <c r="A2" s="575" t="s">
        <v>397</v>
      </c>
      <c r="B2" s="648" t="s">
        <v>398</v>
      </c>
      <c r="C2" s="649"/>
      <c r="D2" s="649"/>
      <c r="E2" s="649"/>
      <c r="F2" s="650"/>
      <c r="G2" s="648" t="s">
        <v>399</v>
      </c>
      <c r="H2" s="649"/>
      <c r="I2" s="649"/>
      <c r="J2" s="649"/>
      <c r="K2" s="651"/>
      <c r="L2" s="652" t="s">
        <v>400</v>
      </c>
      <c r="M2" s="649"/>
      <c r="N2" s="649"/>
      <c r="O2" s="649"/>
      <c r="P2" s="650"/>
      <c r="Q2" s="648" t="s">
        <v>401</v>
      </c>
      <c r="R2" s="649"/>
      <c r="S2" s="649"/>
      <c r="T2" s="649"/>
      <c r="U2" s="650"/>
      <c r="V2" s="648" t="s">
        <v>402</v>
      </c>
      <c r="W2" s="649"/>
      <c r="X2" s="649"/>
      <c r="Y2" s="649"/>
      <c r="Z2" s="650"/>
      <c r="AA2" s="648" t="s">
        <v>403</v>
      </c>
      <c r="AB2" s="649"/>
      <c r="AC2" s="649"/>
      <c r="AD2" s="649"/>
      <c r="AE2" s="650"/>
    </row>
    <row r="3" spans="1:31" ht="24" customHeight="1" thickBot="1">
      <c r="A3" s="576" t="s">
        <v>404</v>
      </c>
      <c r="B3" s="577" t="s">
        <v>405</v>
      </c>
      <c r="C3" s="578" t="s">
        <v>406</v>
      </c>
      <c r="D3" s="578" t="s">
        <v>407</v>
      </c>
      <c r="E3" s="579" t="s">
        <v>408</v>
      </c>
      <c r="F3" s="580" t="s">
        <v>409</v>
      </c>
      <c r="G3" s="577" t="s">
        <v>405</v>
      </c>
      <c r="H3" s="578" t="s">
        <v>406</v>
      </c>
      <c r="I3" s="578" t="s">
        <v>407</v>
      </c>
      <c r="J3" s="579" t="s">
        <v>408</v>
      </c>
      <c r="K3" s="581" t="s">
        <v>409</v>
      </c>
      <c r="L3" s="582" t="s">
        <v>405</v>
      </c>
      <c r="M3" s="578" t="s">
        <v>406</v>
      </c>
      <c r="N3" s="578" t="s">
        <v>407</v>
      </c>
      <c r="O3" s="579" t="s">
        <v>408</v>
      </c>
      <c r="P3" s="581" t="s">
        <v>409</v>
      </c>
      <c r="Q3" s="582" t="s">
        <v>405</v>
      </c>
      <c r="R3" s="578" t="s">
        <v>406</v>
      </c>
      <c r="S3" s="578" t="s">
        <v>407</v>
      </c>
      <c r="T3" s="579" t="s">
        <v>408</v>
      </c>
      <c r="U3" s="581" t="s">
        <v>409</v>
      </c>
      <c r="V3" s="582" t="s">
        <v>405</v>
      </c>
      <c r="W3" s="578" t="s">
        <v>406</v>
      </c>
      <c r="X3" s="578" t="s">
        <v>407</v>
      </c>
      <c r="Y3" s="579" t="s">
        <v>408</v>
      </c>
      <c r="Z3" s="581" t="s">
        <v>409</v>
      </c>
      <c r="AA3" s="577" t="s">
        <v>405</v>
      </c>
      <c r="AB3" s="578" t="s">
        <v>406</v>
      </c>
      <c r="AC3" s="578" t="s">
        <v>407</v>
      </c>
      <c r="AD3" s="579" t="s">
        <v>408</v>
      </c>
      <c r="AE3" s="581" t="s">
        <v>409</v>
      </c>
    </row>
    <row r="4" spans="1:31" ht="24" customHeight="1">
      <c r="A4" s="583" t="s">
        <v>443</v>
      </c>
      <c r="B4" s="584">
        <v>27.35</v>
      </c>
      <c r="C4" s="533">
        <v>6</v>
      </c>
      <c r="D4" s="533">
        <v>9</v>
      </c>
      <c r="E4" s="482">
        <v>9</v>
      </c>
      <c r="F4" s="482">
        <v>6</v>
      </c>
      <c r="G4" s="585">
        <v>19.337</v>
      </c>
      <c r="H4" s="533">
        <v>2</v>
      </c>
      <c r="I4" s="533">
        <v>16</v>
      </c>
      <c r="J4" s="482">
        <f>E4+I4</f>
        <v>25</v>
      </c>
      <c r="K4" s="483">
        <v>3</v>
      </c>
      <c r="L4" s="586">
        <v>16.261</v>
      </c>
      <c r="M4" s="533">
        <v>1</v>
      </c>
      <c r="N4" s="533">
        <v>19</v>
      </c>
      <c r="O4" s="482">
        <f>J4+N4</f>
        <v>44</v>
      </c>
      <c r="P4" s="482">
        <v>2</v>
      </c>
      <c r="Q4" s="585">
        <v>22.903</v>
      </c>
      <c r="R4" s="533">
        <v>3</v>
      </c>
      <c r="S4" s="533">
        <v>14</v>
      </c>
      <c r="T4" s="482">
        <f>O4+S4</f>
        <v>58</v>
      </c>
      <c r="U4" s="483">
        <v>3</v>
      </c>
      <c r="V4" s="587">
        <v>17.06</v>
      </c>
      <c r="W4" s="533">
        <v>2</v>
      </c>
      <c r="X4" s="533">
        <v>16</v>
      </c>
      <c r="Y4" s="482">
        <f>T4+X4</f>
        <v>74</v>
      </c>
      <c r="Z4" s="482">
        <v>2</v>
      </c>
      <c r="AA4" s="588">
        <v>15.8</v>
      </c>
      <c r="AB4" s="533">
        <v>1</v>
      </c>
      <c r="AC4" s="533">
        <v>19</v>
      </c>
      <c r="AD4" s="482">
        <f>Y4+AC4</f>
        <v>93</v>
      </c>
      <c r="AE4" s="483">
        <v>2</v>
      </c>
    </row>
    <row r="5" spans="1:31" ht="24" customHeight="1">
      <c r="A5" s="589" t="s">
        <v>21</v>
      </c>
      <c r="B5" s="544">
        <v>17.01</v>
      </c>
      <c r="C5" s="501">
        <v>1</v>
      </c>
      <c r="D5" s="501">
        <v>19</v>
      </c>
      <c r="E5" s="491">
        <v>19</v>
      </c>
      <c r="F5" s="491">
        <v>1</v>
      </c>
      <c r="G5" s="503">
        <v>20.834</v>
      </c>
      <c r="H5" s="501">
        <v>3</v>
      </c>
      <c r="I5" s="501">
        <v>14</v>
      </c>
      <c r="J5" s="491">
        <f aca="true" t="shared" si="0" ref="J5:J12">E5+I5</f>
        <v>33</v>
      </c>
      <c r="K5" s="492">
        <v>1</v>
      </c>
      <c r="L5" s="502">
        <v>17.782</v>
      </c>
      <c r="M5" s="501">
        <v>3</v>
      </c>
      <c r="N5" s="501">
        <v>14</v>
      </c>
      <c r="O5" s="491">
        <f aca="true" t="shared" si="1" ref="O5:O12">J5+N5</f>
        <v>47</v>
      </c>
      <c r="P5" s="491">
        <v>1</v>
      </c>
      <c r="Q5" s="503">
        <v>17.713</v>
      </c>
      <c r="R5" s="501">
        <v>2</v>
      </c>
      <c r="S5" s="501">
        <v>16</v>
      </c>
      <c r="T5" s="491">
        <f aca="true" t="shared" si="2" ref="T5:T12">O5+S5</f>
        <v>63</v>
      </c>
      <c r="U5" s="492">
        <v>1</v>
      </c>
      <c r="V5" s="504">
        <v>16.67</v>
      </c>
      <c r="W5" s="501">
        <v>1</v>
      </c>
      <c r="X5" s="501">
        <v>19</v>
      </c>
      <c r="Y5" s="491">
        <f aca="true" t="shared" si="3" ref="Y5:Y12">T5+X5</f>
        <v>82</v>
      </c>
      <c r="Z5" s="491">
        <v>1</v>
      </c>
      <c r="AA5" s="500">
        <v>17.39</v>
      </c>
      <c r="AB5" s="501">
        <v>2</v>
      </c>
      <c r="AC5" s="501">
        <v>16</v>
      </c>
      <c r="AD5" s="491">
        <f aca="true" t="shared" si="4" ref="AD5:AD12">Y5+AC5</f>
        <v>98</v>
      </c>
      <c r="AE5" s="492">
        <v>1</v>
      </c>
    </row>
    <row r="6" spans="1:31" ht="24" customHeight="1">
      <c r="A6" s="589" t="s">
        <v>29</v>
      </c>
      <c r="B6" s="544">
        <v>19.72</v>
      </c>
      <c r="C6" s="501">
        <v>2</v>
      </c>
      <c r="D6" s="501">
        <v>16</v>
      </c>
      <c r="E6" s="491">
        <v>16</v>
      </c>
      <c r="F6" s="491">
        <v>2</v>
      </c>
      <c r="G6" s="503">
        <v>26.382</v>
      </c>
      <c r="H6" s="501">
        <v>6</v>
      </c>
      <c r="I6" s="501">
        <v>9</v>
      </c>
      <c r="J6" s="491">
        <f t="shared" si="0"/>
        <v>25</v>
      </c>
      <c r="K6" s="492">
        <v>3</v>
      </c>
      <c r="L6" s="502">
        <v>17.101</v>
      </c>
      <c r="M6" s="501">
        <v>2</v>
      </c>
      <c r="N6" s="501">
        <v>16</v>
      </c>
      <c r="O6" s="491">
        <f t="shared" si="1"/>
        <v>41</v>
      </c>
      <c r="P6" s="491">
        <v>3</v>
      </c>
      <c r="Q6" s="503">
        <v>17.242</v>
      </c>
      <c r="R6" s="501">
        <v>1</v>
      </c>
      <c r="S6" s="501">
        <v>19</v>
      </c>
      <c r="T6" s="491">
        <f t="shared" si="2"/>
        <v>60</v>
      </c>
      <c r="U6" s="492">
        <v>2</v>
      </c>
      <c r="V6" s="504">
        <v>20.32</v>
      </c>
      <c r="W6" s="501">
        <v>5</v>
      </c>
      <c r="X6" s="501">
        <v>10</v>
      </c>
      <c r="Y6" s="491">
        <f t="shared" si="3"/>
        <v>70</v>
      </c>
      <c r="Z6" s="491">
        <v>3</v>
      </c>
      <c r="AA6" s="500">
        <v>19.89</v>
      </c>
      <c r="AB6" s="501">
        <v>3</v>
      </c>
      <c r="AC6" s="501">
        <v>14</v>
      </c>
      <c r="AD6" s="491">
        <f t="shared" si="4"/>
        <v>84</v>
      </c>
      <c r="AE6" s="492">
        <v>3</v>
      </c>
    </row>
    <row r="7" spans="1:31" ht="24" customHeight="1">
      <c r="A7" s="589" t="s">
        <v>46</v>
      </c>
      <c r="B7" s="544">
        <v>33.03</v>
      </c>
      <c r="C7" s="501">
        <v>9</v>
      </c>
      <c r="D7" s="501">
        <v>6</v>
      </c>
      <c r="E7" s="491">
        <v>6</v>
      </c>
      <c r="F7" s="491">
        <v>9</v>
      </c>
      <c r="G7" s="503">
        <v>17.093</v>
      </c>
      <c r="H7" s="501">
        <v>1</v>
      </c>
      <c r="I7" s="501">
        <v>19</v>
      </c>
      <c r="J7" s="491">
        <f t="shared" si="0"/>
        <v>25</v>
      </c>
      <c r="K7" s="492">
        <v>3</v>
      </c>
      <c r="L7" s="502">
        <v>24.715</v>
      </c>
      <c r="M7" s="501">
        <v>5</v>
      </c>
      <c r="N7" s="501">
        <v>10</v>
      </c>
      <c r="O7" s="491">
        <f t="shared" si="1"/>
        <v>35</v>
      </c>
      <c r="P7" s="491">
        <v>4</v>
      </c>
      <c r="Q7" s="503" t="s">
        <v>411</v>
      </c>
      <c r="R7" s="501" t="s">
        <v>411</v>
      </c>
      <c r="S7" s="501">
        <v>5</v>
      </c>
      <c r="T7" s="491">
        <f t="shared" si="2"/>
        <v>40</v>
      </c>
      <c r="U7" s="492">
        <v>6</v>
      </c>
      <c r="V7" s="504">
        <v>19.32</v>
      </c>
      <c r="W7" s="501">
        <v>3</v>
      </c>
      <c r="X7" s="501">
        <v>14</v>
      </c>
      <c r="Y7" s="491">
        <f t="shared" si="3"/>
        <v>54</v>
      </c>
      <c r="Z7" s="491">
        <v>4</v>
      </c>
      <c r="AA7" s="500">
        <v>40.62</v>
      </c>
      <c r="AB7" s="501">
        <v>7</v>
      </c>
      <c r="AC7" s="501">
        <v>8</v>
      </c>
      <c r="AD7" s="491">
        <f t="shared" si="4"/>
        <v>62</v>
      </c>
      <c r="AE7" s="492">
        <v>6</v>
      </c>
    </row>
    <row r="8" spans="1:31" ht="24" customHeight="1">
      <c r="A8" s="589" t="s">
        <v>412</v>
      </c>
      <c r="B8" s="544">
        <v>24.84</v>
      </c>
      <c r="C8" s="501">
        <v>5</v>
      </c>
      <c r="D8" s="501">
        <v>10</v>
      </c>
      <c r="E8" s="491">
        <v>10</v>
      </c>
      <c r="F8" s="491">
        <v>5</v>
      </c>
      <c r="G8" s="503">
        <v>24.288</v>
      </c>
      <c r="H8" s="501">
        <v>5</v>
      </c>
      <c r="I8" s="501">
        <v>10</v>
      </c>
      <c r="J8" s="491">
        <f t="shared" si="0"/>
        <v>20</v>
      </c>
      <c r="K8" s="492">
        <v>6</v>
      </c>
      <c r="L8" s="502">
        <v>19.279</v>
      </c>
      <c r="M8" s="501">
        <v>4</v>
      </c>
      <c r="N8" s="501">
        <v>12</v>
      </c>
      <c r="O8" s="491">
        <f t="shared" si="1"/>
        <v>32</v>
      </c>
      <c r="P8" s="491">
        <v>6</v>
      </c>
      <c r="Q8" s="503">
        <v>34.711</v>
      </c>
      <c r="R8" s="501">
        <v>5</v>
      </c>
      <c r="S8" s="501">
        <v>10</v>
      </c>
      <c r="T8" s="491">
        <f t="shared" si="2"/>
        <v>42</v>
      </c>
      <c r="U8" s="492">
        <v>5</v>
      </c>
      <c r="V8" s="504">
        <v>20.03</v>
      </c>
      <c r="W8" s="501">
        <v>4</v>
      </c>
      <c r="X8" s="501">
        <v>12</v>
      </c>
      <c r="Y8" s="491">
        <f t="shared" si="3"/>
        <v>54</v>
      </c>
      <c r="Z8" s="491">
        <v>4</v>
      </c>
      <c r="AA8" s="500">
        <v>25.65</v>
      </c>
      <c r="AB8" s="501">
        <v>4</v>
      </c>
      <c r="AC8" s="501">
        <v>12</v>
      </c>
      <c r="AD8" s="491">
        <f t="shared" si="4"/>
        <v>66</v>
      </c>
      <c r="AE8" s="492">
        <v>4</v>
      </c>
    </row>
    <row r="9" spans="1:31" ht="24" customHeight="1">
      <c r="A9" s="589" t="s">
        <v>416</v>
      </c>
      <c r="B9" s="544">
        <v>21.56</v>
      </c>
      <c r="C9" s="501">
        <v>3</v>
      </c>
      <c r="D9" s="501">
        <v>14</v>
      </c>
      <c r="E9" s="491">
        <v>14</v>
      </c>
      <c r="F9" s="491">
        <v>3</v>
      </c>
      <c r="G9" s="503">
        <v>23.633</v>
      </c>
      <c r="H9" s="501">
        <v>4</v>
      </c>
      <c r="I9" s="501">
        <v>12</v>
      </c>
      <c r="J9" s="491">
        <f t="shared" si="0"/>
        <v>26</v>
      </c>
      <c r="K9" s="492">
        <v>2</v>
      </c>
      <c r="L9" s="502">
        <v>27.454</v>
      </c>
      <c r="M9" s="501">
        <v>6</v>
      </c>
      <c r="N9" s="501">
        <v>9</v>
      </c>
      <c r="O9" s="491">
        <f t="shared" si="1"/>
        <v>35</v>
      </c>
      <c r="P9" s="491">
        <v>4</v>
      </c>
      <c r="Q9" s="503">
        <v>32.785</v>
      </c>
      <c r="R9" s="501">
        <v>4</v>
      </c>
      <c r="S9" s="501">
        <v>12</v>
      </c>
      <c r="T9" s="491">
        <f t="shared" si="2"/>
        <v>47</v>
      </c>
      <c r="U9" s="492">
        <v>4</v>
      </c>
      <c r="V9" s="504">
        <v>33.44</v>
      </c>
      <c r="W9" s="501">
        <v>8</v>
      </c>
      <c r="X9" s="501">
        <v>7</v>
      </c>
      <c r="Y9" s="491">
        <f t="shared" si="3"/>
        <v>54</v>
      </c>
      <c r="Z9" s="491">
        <v>4</v>
      </c>
      <c r="AA9" s="500">
        <v>27.88</v>
      </c>
      <c r="AB9" s="501">
        <v>5</v>
      </c>
      <c r="AC9" s="501">
        <v>10</v>
      </c>
      <c r="AD9" s="491">
        <f t="shared" si="4"/>
        <v>64</v>
      </c>
      <c r="AE9" s="492">
        <v>5</v>
      </c>
    </row>
    <row r="10" spans="1:31" ht="24" customHeight="1">
      <c r="A10" s="589" t="s">
        <v>417</v>
      </c>
      <c r="B10" s="544">
        <v>24.79</v>
      </c>
      <c r="C10" s="501">
        <v>4</v>
      </c>
      <c r="D10" s="501">
        <v>12</v>
      </c>
      <c r="E10" s="491">
        <v>12</v>
      </c>
      <c r="F10" s="491">
        <v>4</v>
      </c>
      <c r="G10" s="503">
        <v>40.352</v>
      </c>
      <c r="H10" s="501">
        <v>8</v>
      </c>
      <c r="I10" s="501">
        <v>7</v>
      </c>
      <c r="J10" s="491">
        <f t="shared" si="0"/>
        <v>19</v>
      </c>
      <c r="K10" s="492">
        <v>7</v>
      </c>
      <c r="L10" s="502">
        <v>38.018</v>
      </c>
      <c r="M10" s="501">
        <v>7</v>
      </c>
      <c r="N10" s="501">
        <v>8</v>
      </c>
      <c r="O10" s="491">
        <f t="shared" si="1"/>
        <v>27</v>
      </c>
      <c r="P10" s="491">
        <v>7</v>
      </c>
      <c r="Q10" s="503">
        <v>46.828</v>
      </c>
      <c r="R10" s="501">
        <v>8</v>
      </c>
      <c r="S10" s="501">
        <v>7</v>
      </c>
      <c r="T10" s="491">
        <f t="shared" si="2"/>
        <v>34</v>
      </c>
      <c r="U10" s="492">
        <v>7</v>
      </c>
      <c r="V10" s="504">
        <v>22.78</v>
      </c>
      <c r="W10" s="501">
        <v>6</v>
      </c>
      <c r="X10" s="501">
        <v>9</v>
      </c>
      <c r="Y10" s="491">
        <f t="shared" si="3"/>
        <v>43</v>
      </c>
      <c r="Z10" s="491">
        <v>7</v>
      </c>
      <c r="AA10" s="500" t="s">
        <v>118</v>
      </c>
      <c r="AB10" s="501" t="s">
        <v>118</v>
      </c>
      <c r="AC10" s="501">
        <v>0</v>
      </c>
      <c r="AD10" s="491">
        <f t="shared" si="4"/>
        <v>43</v>
      </c>
      <c r="AE10" s="492">
        <v>8</v>
      </c>
    </row>
    <row r="11" spans="1:31" ht="24" customHeight="1">
      <c r="A11" s="589" t="s">
        <v>40</v>
      </c>
      <c r="B11" s="544">
        <v>31.66</v>
      </c>
      <c r="C11" s="501">
        <v>7</v>
      </c>
      <c r="D11" s="501">
        <v>8</v>
      </c>
      <c r="E11" s="491">
        <v>8</v>
      </c>
      <c r="F11" s="491">
        <v>7</v>
      </c>
      <c r="G11" s="503">
        <v>34.844</v>
      </c>
      <c r="H11" s="501">
        <v>7</v>
      </c>
      <c r="I11" s="501">
        <v>8</v>
      </c>
      <c r="J11" s="491">
        <f t="shared" si="0"/>
        <v>16</v>
      </c>
      <c r="K11" s="492">
        <v>8</v>
      </c>
      <c r="L11" s="502" t="s">
        <v>411</v>
      </c>
      <c r="M11" s="501" t="s">
        <v>411</v>
      </c>
      <c r="N11" s="501">
        <v>5</v>
      </c>
      <c r="O11" s="491">
        <f t="shared" si="1"/>
        <v>21</v>
      </c>
      <c r="P11" s="491">
        <v>8</v>
      </c>
      <c r="Q11" s="503">
        <v>46.543</v>
      </c>
      <c r="R11" s="501">
        <v>7</v>
      </c>
      <c r="S11" s="501">
        <v>8</v>
      </c>
      <c r="T11" s="491">
        <f t="shared" si="2"/>
        <v>29</v>
      </c>
      <c r="U11" s="492">
        <v>8</v>
      </c>
      <c r="V11" s="504">
        <v>23.99</v>
      </c>
      <c r="W11" s="501">
        <v>7</v>
      </c>
      <c r="X11" s="501">
        <v>8</v>
      </c>
      <c r="Y11" s="491">
        <f t="shared" si="3"/>
        <v>37</v>
      </c>
      <c r="Z11" s="491">
        <v>8</v>
      </c>
      <c r="AA11" s="500">
        <v>66.67</v>
      </c>
      <c r="AB11" s="501">
        <v>8</v>
      </c>
      <c r="AC11" s="501">
        <v>7</v>
      </c>
      <c r="AD11" s="491">
        <f t="shared" si="4"/>
        <v>44</v>
      </c>
      <c r="AE11" s="492">
        <v>7</v>
      </c>
    </row>
    <row r="12" spans="1:31" ht="24" customHeight="1" thickBot="1">
      <c r="A12" s="590" t="s">
        <v>415</v>
      </c>
      <c r="B12" s="591">
        <v>32.86</v>
      </c>
      <c r="C12" s="549">
        <v>8</v>
      </c>
      <c r="D12" s="549">
        <v>7</v>
      </c>
      <c r="E12" s="508">
        <v>7</v>
      </c>
      <c r="F12" s="508">
        <v>8</v>
      </c>
      <c r="G12" s="592">
        <v>67.333</v>
      </c>
      <c r="H12" s="549">
        <v>9</v>
      </c>
      <c r="I12" s="549">
        <v>6</v>
      </c>
      <c r="J12" s="508">
        <f t="shared" si="0"/>
        <v>13</v>
      </c>
      <c r="K12" s="509">
        <v>9</v>
      </c>
      <c r="L12" s="593" t="s">
        <v>411</v>
      </c>
      <c r="M12" s="549" t="s">
        <v>411</v>
      </c>
      <c r="N12" s="549">
        <v>5</v>
      </c>
      <c r="O12" s="508">
        <f t="shared" si="1"/>
        <v>18</v>
      </c>
      <c r="P12" s="508">
        <v>9</v>
      </c>
      <c r="Q12" s="592">
        <v>44.708</v>
      </c>
      <c r="R12" s="549">
        <v>6</v>
      </c>
      <c r="S12" s="549">
        <v>9</v>
      </c>
      <c r="T12" s="508">
        <f t="shared" si="2"/>
        <v>27</v>
      </c>
      <c r="U12" s="509">
        <v>9</v>
      </c>
      <c r="V12" s="594" t="s">
        <v>118</v>
      </c>
      <c r="W12" s="549" t="s">
        <v>118</v>
      </c>
      <c r="X12" s="549">
        <v>0</v>
      </c>
      <c r="Y12" s="508">
        <f t="shared" si="3"/>
        <v>27</v>
      </c>
      <c r="Z12" s="508">
        <v>9</v>
      </c>
      <c r="AA12" s="595">
        <v>39.19</v>
      </c>
      <c r="AB12" s="549">
        <v>6</v>
      </c>
      <c r="AC12" s="549">
        <v>9</v>
      </c>
      <c r="AD12" s="508">
        <f t="shared" si="4"/>
        <v>36</v>
      </c>
      <c r="AE12" s="509">
        <v>9</v>
      </c>
    </row>
    <row r="13" spans="2:24" ht="5.25" customHeight="1" thickBot="1"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498"/>
      <c r="R13" s="498"/>
      <c r="S13" s="517"/>
      <c r="T13" s="498"/>
      <c r="U13" s="498"/>
      <c r="V13" s="518"/>
      <c r="W13" s="519"/>
      <c r="X13" s="518"/>
    </row>
    <row r="14" spans="1:31" ht="24" customHeight="1">
      <c r="A14" s="596" t="s">
        <v>397</v>
      </c>
      <c r="B14" s="644" t="s">
        <v>419</v>
      </c>
      <c r="C14" s="645"/>
      <c r="D14" s="645"/>
      <c r="E14" s="645"/>
      <c r="F14" s="646"/>
      <c r="G14" s="644" t="s">
        <v>420</v>
      </c>
      <c r="H14" s="645"/>
      <c r="I14" s="645"/>
      <c r="J14" s="645"/>
      <c r="K14" s="646"/>
      <c r="L14" s="644" t="s">
        <v>421</v>
      </c>
      <c r="M14" s="645"/>
      <c r="N14" s="645"/>
      <c r="O14" s="645"/>
      <c r="P14" s="646"/>
      <c r="Q14" s="644" t="s">
        <v>422</v>
      </c>
      <c r="R14" s="645"/>
      <c r="S14" s="645"/>
      <c r="T14" s="645"/>
      <c r="U14" s="646"/>
      <c r="V14" s="644" t="s">
        <v>444</v>
      </c>
      <c r="W14" s="645"/>
      <c r="X14" s="645"/>
      <c r="Y14" s="645"/>
      <c r="Z14" s="646"/>
      <c r="AA14" s="644" t="s">
        <v>424</v>
      </c>
      <c r="AB14" s="645"/>
      <c r="AC14" s="645"/>
      <c r="AD14" s="647" t="s">
        <v>425</v>
      </c>
      <c r="AE14" s="646"/>
    </row>
    <row r="15" spans="1:31" ht="24" customHeight="1" thickBot="1">
      <c r="A15" s="597" t="s">
        <v>404</v>
      </c>
      <c r="B15" s="525" t="s">
        <v>405</v>
      </c>
      <c r="C15" s="522" t="s">
        <v>406</v>
      </c>
      <c r="D15" s="522" t="s">
        <v>407</v>
      </c>
      <c r="E15" s="523" t="s">
        <v>408</v>
      </c>
      <c r="F15" s="526" t="s">
        <v>409</v>
      </c>
      <c r="G15" s="521" t="s">
        <v>405</v>
      </c>
      <c r="H15" s="522" t="s">
        <v>406</v>
      </c>
      <c r="I15" s="522" t="s">
        <v>407</v>
      </c>
      <c r="J15" s="523" t="s">
        <v>408</v>
      </c>
      <c r="K15" s="524" t="s">
        <v>409</v>
      </c>
      <c r="L15" s="521" t="s">
        <v>405</v>
      </c>
      <c r="M15" s="522" t="s">
        <v>406</v>
      </c>
      <c r="N15" s="522" t="s">
        <v>407</v>
      </c>
      <c r="O15" s="523" t="s">
        <v>408</v>
      </c>
      <c r="P15" s="526" t="s">
        <v>409</v>
      </c>
      <c r="Q15" s="521" t="s">
        <v>405</v>
      </c>
      <c r="R15" s="522" t="s">
        <v>406</v>
      </c>
      <c r="S15" s="522" t="s">
        <v>407</v>
      </c>
      <c r="T15" s="523" t="s">
        <v>408</v>
      </c>
      <c r="U15" s="526" t="s">
        <v>409</v>
      </c>
      <c r="V15" s="521" t="s">
        <v>405</v>
      </c>
      <c r="W15" s="522" t="s">
        <v>406</v>
      </c>
      <c r="X15" s="522" t="s">
        <v>407</v>
      </c>
      <c r="Y15" s="523" t="s">
        <v>408</v>
      </c>
      <c r="Z15" s="524" t="s">
        <v>409</v>
      </c>
      <c r="AA15" s="598" t="s">
        <v>405</v>
      </c>
      <c r="AB15" s="599" t="s">
        <v>406</v>
      </c>
      <c r="AC15" s="600" t="s">
        <v>407</v>
      </c>
      <c r="AD15" s="601" t="s">
        <v>426</v>
      </c>
      <c r="AE15" s="529" t="s">
        <v>427</v>
      </c>
    </row>
    <row r="16" spans="1:31" ht="24" customHeight="1">
      <c r="A16" s="583" t="s">
        <v>443</v>
      </c>
      <c r="B16" s="486">
        <v>29.649</v>
      </c>
      <c r="C16" s="481">
        <v>7</v>
      </c>
      <c r="D16" s="481">
        <v>8</v>
      </c>
      <c r="E16" s="482">
        <f>AD4+D16</f>
        <v>101</v>
      </c>
      <c r="F16" s="483">
        <v>2</v>
      </c>
      <c r="G16" s="531">
        <v>16.734</v>
      </c>
      <c r="H16" s="481">
        <v>1</v>
      </c>
      <c r="I16" s="481">
        <v>19</v>
      </c>
      <c r="J16" s="482">
        <f>E16+I16</f>
        <v>120</v>
      </c>
      <c r="K16" s="483">
        <v>2</v>
      </c>
      <c r="L16" s="531">
        <v>31.481</v>
      </c>
      <c r="M16" s="481">
        <v>6</v>
      </c>
      <c r="N16" s="533">
        <v>9</v>
      </c>
      <c r="O16" s="482">
        <f>J16+N16</f>
        <v>129</v>
      </c>
      <c r="P16" s="483">
        <v>3</v>
      </c>
      <c r="Q16" s="486">
        <v>17.37</v>
      </c>
      <c r="R16" s="481">
        <v>3</v>
      </c>
      <c r="S16" s="481">
        <v>14</v>
      </c>
      <c r="T16" s="482">
        <f>O16+S16</f>
        <v>143</v>
      </c>
      <c r="U16" s="483">
        <v>2</v>
      </c>
      <c r="V16" s="531">
        <v>15.96</v>
      </c>
      <c r="W16" s="481">
        <v>2</v>
      </c>
      <c r="X16" s="481">
        <v>16</v>
      </c>
      <c r="Y16" s="482">
        <f>X16+T16</f>
        <v>159</v>
      </c>
      <c r="Z16" s="483">
        <v>2</v>
      </c>
      <c r="AA16" s="480">
        <v>15.45</v>
      </c>
      <c r="AB16" s="481">
        <v>2</v>
      </c>
      <c r="AC16" s="535">
        <v>16</v>
      </c>
      <c r="AD16" s="536">
        <f>AC16+Y16</f>
        <v>175</v>
      </c>
      <c r="AE16" s="537">
        <v>1</v>
      </c>
    </row>
    <row r="17" spans="1:31" ht="24" customHeight="1">
      <c r="A17" s="589" t="s">
        <v>21</v>
      </c>
      <c r="B17" s="496">
        <v>17.203</v>
      </c>
      <c r="C17" s="490">
        <v>2</v>
      </c>
      <c r="D17" s="602">
        <v>16</v>
      </c>
      <c r="E17" s="491">
        <f aca="true" t="shared" si="5" ref="E17:E24">AD5+D17</f>
        <v>114</v>
      </c>
      <c r="F17" s="492">
        <v>1</v>
      </c>
      <c r="G17" s="539">
        <v>27.998</v>
      </c>
      <c r="H17" s="602">
        <v>7</v>
      </c>
      <c r="I17" s="490">
        <v>8</v>
      </c>
      <c r="J17" s="491">
        <f aca="true" t="shared" si="6" ref="J17:J24">E17+I17</f>
        <v>122</v>
      </c>
      <c r="K17" s="492">
        <v>1</v>
      </c>
      <c r="L17" s="539">
        <v>18.499</v>
      </c>
      <c r="M17" s="490">
        <v>2</v>
      </c>
      <c r="N17" s="501">
        <v>16</v>
      </c>
      <c r="O17" s="491">
        <f aca="true" t="shared" si="7" ref="O17:O24">J17+N17</f>
        <v>138</v>
      </c>
      <c r="P17" s="492">
        <v>1</v>
      </c>
      <c r="Q17" s="496">
        <v>16.233</v>
      </c>
      <c r="R17" s="490">
        <v>2</v>
      </c>
      <c r="S17" s="602">
        <v>16</v>
      </c>
      <c r="T17" s="491">
        <f aca="true" t="shared" si="8" ref="T17:T24">O17+S17</f>
        <v>154</v>
      </c>
      <c r="U17" s="492">
        <v>1</v>
      </c>
      <c r="V17" s="539">
        <v>16.421</v>
      </c>
      <c r="W17" s="490">
        <v>4</v>
      </c>
      <c r="X17" s="602">
        <v>12</v>
      </c>
      <c r="Y17" s="491">
        <f aca="true" t="shared" si="9" ref="Y17:Y24">X17+T17</f>
        <v>166</v>
      </c>
      <c r="Z17" s="492">
        <v>1</v>
      </c>
      <c r="AA17" s="310">
        <v>22.25</v>
      </c>
      <c r="AB17" s="490">
        <v>6</v>
      </c>
      <c r="AC17" s="603">
        <v>9</v>
      </c>
      <c r="AD17" s="604">
        <f aca="true" t="shared" si="10" ref="AD17:AD24">AC17+Y17</f>
        <v>175</v>
      </c>
      <c r="AE17" s="543">
        <v>2</v>
      </c>
    </row>
    <row r="18" spans="1:31" ht="24" customHeight="1">
      <c r="A18" s="589" t="s">
        <v>29</v>
      </c>
      <c r="B18" s="496">
        <v>17.899</v>
      </c>
      <c r="C18" s="490">
        <v>3</v>
      </c>
      <c r="D18" s="602">
        <v>14</v>
      </c>
      <c r="E18" s="491">
        <f t="shared" si="5"/>
        <v>98</v>
      </c>
      <c r="F18" s="492">
        <v>3</v>
      </c>
      <c r="G18" s="539">
        <v>17.268</v>
      </c>
      <c r="H18" s="602">
        <v>2</v>
      </c>
      <c r="I18" s="490">
        <v>16</v>
      </c>
      <c r="J18" s="491">
        <f t="shared" si="6"/>
        <v>114</v>
      </c>
      <c r="K18" s="492">
        <v>3</v>
      </c>
      <c r="L18" s="539">
        <v>18.256</v>
      </c>
      <c r="M18" s="490">
        <v>1</v>
      </c>
      <c r="N18" s="501">
        <v>19</v>
      </c>
      <c r="O18" s="491">
        <f t="shared" si="7"/>
        <v>133</v>
      </c>
      <c r="P18" s="492">
        <v>2</v>
      </c>
      <c r="Q18" s="496">
        <v>26.379</v>
      </c>
      <c r="R18" s="490">
        <v>5</v>
      </c>
      <c r="S18" s="602">
        <v>10</v>
      </c>
      <c r="T18" s="491">
        <f t="shared" si="8"/>
        <v>143</v>
      </c>
      <c r="U18" s="492">
        <v>3</v>
      </c>
      <c r="V18" s="539">
        <v>16.167</v>
      </c>
      <c r="W18" s="490">
        <v>3</v>
      </c>
      <c r="X18" s="602">
        <v>14</v>
      </c>
      <c r="Y18" s="491">
        <f t="shared" si="9"/>
        <v>157</v>
      </c>
      <c r="Z18" s="492">
        <v>3</v>
      </c>
      <c r="AA18" s="310">
        <v>17.2</v>
      </c>
      <c r="AB18" s="490">
        <v>4</v>
      </c>
      <c r="AC18" s="603">
        <v>12</v>
      </c>
      <c r="AD18" s="604">
        <f t="shared" si="10"/>
        <v>169</v>
      </c>
      <c r="AE18" s="543">
        <v>3</v>
      </c>
    </row>
    <row r="19" spans="1:31" ht="24" customHeight="1">
      <c r="A19" s="589" t="s">
        <v>46</v>
      </c>
      <c r="B19" s="496">
        <v>17.028</v>
      </c>
      <c r="C19" s="490">
        <v>1</v>
      </c>
      <c r="D19" s="602">
        <v>19</v>
      </c>
      <c r="E19" s="491">
        <f t="shared" si="5"/>
        <v>81</v>
      </c>
      <c r="F19" s="492">
        <v>4</v>
      </c>
      <c r="G19" s="539">
        <v>21.443</v>
      </c>
      <c r="H19" s="602">
        <v>5</v>
      </c>
      <c r="I19" s="490">
        <v>10</v>
      </c>
      <c r="J19" s="491">
        <f t="shared" si="6"/>
        <v>91</v>
      </c>
      <c r="K19" s="492">
        <v>4</v>
      </c>
      <c r="L19" s="539">
        <v>19.926</v>
      </c>
      <c r="M19" s="490">
        <v>3</v>
      </c>
      <c r="N19" s="501">
        <v>14</v>
      </c>
      <c r="O19" s="491">
        <f t="shared" si="7"/>
        <v>105</v>
      </c>
      <c r="P19" s="492">
        <v>4</v>
      </c>
      <c r="Q19" s="496">
        <v>16.09</v>
      </c>
      <c r="R19" s="490">
        <v>1</v>
      </c>
      <c r="S19" s="602">
        <v>19</v>
      </c>
      <c r="T19" s="491">
        <f t="shared" si="8"/>
        <v>124</v>
      </c>
      <c r="U19" s="492">
        <v>4</v>
      </c>
      <c r="V19" s="539">
        <v>16.453</v>
      </c>
      <c r="W19" s="490">
        <v>5</v>
      </c>
      <c r="X19" s="602">
        <v>10</v>
      </c>
      <c r="Y19" s="491">
        <f t="shared" si="9"/>
        <v>134</v>
      </c>
      <c r="Z19" s="492">
        <v>4</v>
      </c>
      <c r="AA19" s="310">
        <v>16.99</v>
      </c>
      <c r="AB19" s="490">
        <v>3</v>
      </c>
      <c r="AC19" s="603">
        <v>14</v>
      </c>
      <c r="AD19" s="604">
        <f t="shared" si="10"/>
        <v>148</v>
      </c>
      <c r="AE19" s="543">
        <v>4</v>
      </c>
    </row>
    <row r="20" spans="1:31" ht="24" customHeight="1">
      <c r="A20" s="589" t="s">
        <v>412</v>
      </c>
      <c r="B20" s="496">
        <v>25.444</v>
      </c>
      <c r="C20" s="490">
        <v>6</v>
      </c>
      <c r="D20" s="602">
        <v>9</v>
      </c>
      <c r="E20" s="491">
        <f t="shared" si="5"/>
        <v>75</v>
      </c>
      <c r="F20" s="492">
        <v>5</v>
      </c>
      <c r="G20" s="539">
        <v>17.546</v>
      </c>
      <c r="H20" s="602">
        <v>3</v>
      </c>
      <c r="I20" s="490">
        <v>14</v>
      </c>
      <c r="J20" s="491">
        <f t="shared" si="6"/>
        <v>89</v>
      </c>
      <c r="K20" s="492">
        <v>5</v>
      </c>
      <c r="L20" s="539">
        <v>42.905</v>
      </c>
      <c r="M20" s="490">
        <v>7</v>
      </c>
      <c r="N20" s="501">
        <v>8</v>
      </c>
      <c r="O20" s="491">
        <f t="shared" si="7"/>
        <v>97</v>
      </c>
      <c r="P20" s="492">
        <v>5</v>
      </c>
      <c r="Q20" s="496">
        <v>18.633</v>
      </c>
      <c r="R20" s="490">
        <v>4</v>
      </c>
      <c r="S20" s="602">
        <v>12</v>
      </c>
      <c r="T20" s="491">
        <f t="shared" si="8"/>
        <v>109</v>
      </c>
      <c r="U20" s="492">
        <v>5</v>
      </c>
      <c r="V20" s="539">
        <v>15.735</v>
      </c>
      <c r="W20" s="490">
        <v>1</v>
      </c>
      <c r="X20" s="602">
        <v>19</v>
      </c>
      <c r="Y20" s="491">
        <f t="shared" si="9"/>
        <v>128</v>
      </c>
      <c r="Z20" s="492">
        <v>5</v>
      </c>
      <c r="AA20" s="310">
        <v>14.93</v>
      </c>
      <c r="AB20" s="490">
        <v>1</v>
      </c>
      <c r="AC20" s="603">
        <v>19</v>
      </c>
      <c r="AD20" s="604">
        <f t="shared" si="10"/>
        <v>147</v>
      </c>
      <c r="AE20" s="543">
        <v>5</v>
      </c>
    </row>
    <row r="21" spans="1:31" ht="24" customHeight="1">
      <c r="A21" s="589" t="s">
        <v>416</v>
      </c>
      <c r="B21" s="496">
        <v>51.993</v>
      </c>
      <c r="C21" s="490">
        <v>9</v>
      </c>
      <c r="D21" s="602">
        <v>6</v>
      </c>
      <c r="E21" s="491">
        <f t="shared" si="5"/>
        <v>70</v>
      </c>
      <c r="F21" s="492">
        <v>6</v>
      </c>
      <c r="G21" s="539">
        <v>19.086</v>
      </c>
      <c r="H21" s="602">
        <v>4</v>
      </c>
      <c r="I21" s="490">
        <v>12</v>
      </c>
      <c r="J21" s="491">
        <f t="shared" si="6"/>
        <v>82</v>
      </c>
      <c r="K21" s="492">
        <v>6</v>
      </c>
      <c r="L21" s="539" t="s">
        <v>411</v>
      </c>
      <c r="M21" s="490">
        <v>9</v>
      </c>
      <c r="N21" s="501">
        <v>5</v>
      </c>
      <c r="O21" s="491">
        <f t="shared" si="7"/>
        <v>87</v>
      </c>
      <c r="P21" s="492">
        <v>6</v>
      </c>
      <c r="Q21" s="496">
        <v>38.378</v>
      </c>
      <c r="R21" s="490">
        <v>9</v>
      </c>
      <c r="S21" s="602">
        <v>6</v>
      </c>
      <c r="T21" s="491">
        <f t="shared" si="8"/>
        <v>93</v>
      </c>
      <c r="U21" s="492">
        <v>6</v>
      </c>
      <c r="V21" s="539">
        <v>20.503</v>
      </c>
      <c r="W21" s="490">
        <v>7</v>
      </c>
      <c r="X21" s="602">
        <v>8</v>
      </c>
      <c r="Y21" s="491">
        <f t="shared" si="9"/>
        <v>101</v>
      </c>
      <c r="Z21" s="492">
        <v>6</v>
      </c>
      <c r="AA21" s="310">
        <v>21.32</v>
      </c>
      <c r="AB21" s="490">
        <v>5</v>
      </c>
      <c r="AC21" s="603">
        <v>10</v>
      </c>
      <c r="AD21" s="604">
        <f t="shared" si="10"/>
        <v>111</v>
      </c>
      <c r="AE21" s="543">
        <v>6</v>
      </c>
    </row>
    <row r="22" spans="1:31" ht="24" customHeight="1">
      <c r="A22" s="589" t="s">
        <v>417</v>
      </c>
      <c r="B22" s="503">
        <v>23.452</v>
      </c>
      <c r="C22" s="501">
        <v>5</v>
      </c>
      <c r="D22" s="605">
        <v>10</v>
      </c>
      <c r="E22" s="491">
        <f t="shared" si="5"/>
        <v>53</v>
      </c>
      <c r="F22" s="492">
        <v>8</v>
      </c>
      <c r="G22" s="544">
        <v>50.312</v>
      </c>
      <c r="H22" s="605">
        <v>9</v>
      </c>
      <c r="I22" s="490">
        <v>6</v>
      </c>
      <c r="J22" s="491">
        <f t="shared" si="6"/>
        <v>59</v>
      </c>
      <c r="K22" s="492">
        <v>8</v>
      </c>
      <c r="L22" s="539">
        <v>26.927</v>
      </c>
      <c r="M22" s="490">
        <v>5</v>
      </c>
      <c r="N22" s="501">
        <v>10</v>
      </c>
      <c r="O22" s="491">
        <f t="shared" si="7"/>
        <v>69</v>
      </c>
      <c r="P22" s="492">
        <v>8</v>
      </c>
      <c r="Q22" s="503">
        <v>30.469</v>
      </c>
      <c r="R22" s="501">
        <v>6</v>
      </c>
      <c r="S22" s="605">
        <v>9</v>
      </c>
      <c r="T22" s="491">
        <f t="shared" si="8"/>
        <v>78</v>
      </c>
      <c r="U22" s="492">
        <v>8</v>
      </c>
      <c r="V22" s="544">
        <v>18.264</v>
      </c>
      <c r="W22" s="501">
        <v>6</v>
      </c>
      <c r="X22" s="602">
        <v>9</v>
      </c>
      <c r="Y22" s="491">
        <f t="shared" si="9"/>
        <v>87</v>
      </c>
      <c r="Z22" s="492">
        <v>7</v>
      </c>
      <c r="AA22" s="500">
        <v>23.95</v>
      </c>
      <c r="AB22" s="501">
        <v>7</v>
      </c>
      <c r="AC22" s="603">
        <v>8</v>
      </c>
      <c r="AD22" s="604">
        <f t="shared" si="10"/>
        <v>95</v>
      </c>
      <c r="AE22" s="543">
        <v>7</v>
      </c>
    </row>
    <row r="23" spans="1:31" ht="24" customHeight="1">
      <c r="A23" s="589" t="s">
        <v>40</v>
      </c>
      <c r="B23" s="496">
        <v>21.022</v>
      </c>
      <c r="C23" s="490">
        <v>4</v>
      </c>
      <c r="D23" s="602">
        <v>12</v>
      </c>
      <c r="E23" s="491">
        <f t="shared" si="5"/>
        <v>56</v>
      </c>
      <c r="F23" s="492">
        <v>7</v>
      </c>
      <c r="G23" s="539">
        <v>44.556</v>
      </c>
      <c r="H23" s="602">
        <v>8</v>
      </c>
      <c r="I23" s="490">
        <v>7</v>
      </c>
      <c r="J23" s="491">
        <f t="shared" si="6"/>
        <v>63</v>
      </c>
      <c r="K23" s="492">
        <v>7</v>
      </c>
      <c r="L23" s="539">
        <v>26.742</v>
      </c>
      <c r="M23" s="490">
        <v>4</v>
      </c>
      <c r="N23" s="501">
        <v>12</v>
      </c>
      <c r="O23" s="491">
        <f t="shared" si="7"/>
        <v>75</v>
      </c>
      <c r="P23" s="492">
        <v>7</v>
      </c>
      <c r="Q23" s="496">
        <v>32.679</v>
      </c>
      <c r="R23" s="490">
        <v>7</v>
      </c>
      <c r="S23" s="602">
        <v>8</v>
      </c>
      <c r="T23" s="491">
        <f t="shared" si="8"/>
        <v>83</v>
      </c>
      <c r="U23" s="492">
        <v>7</v>
      </c>
      <c r="V23" s="539" t="s">
        <v>118</v>
      </c>
      <c r="W23" s="490" t="s">
        <v>118</v>
      </c>
      <c r="X23" s="602">
        <v>0</v>
      </c>
      <c r="Y23" s="491">
        <f t="shared" si="9"/>
        <v>83</v>
      </c>
      <c r="Z23" s="492">
        <v>8</v>
      </c>
      <c r="AA23" s="310">
        <v>26.99</v>
      </c>
      <c r="AB23" s="490">
        <v>9</v>
      </c>
      <c r="AC23" s="603">
        <v>6</v>
      </c>
      <c r="AD23" s="604">
        <f t="shared" si="10"/>
        <v>89</v>
      </c>
      <c r="AE23" s="543">
        <v>8</v>
      </c>
    </row>
    <row r="24" spans="1:31" ht="24" customHeight="1" thickBot="1">
      <c r="A24" s="590" t="s">
        <v>415</v>
      </c>
      <c r="B24" s="513">
        <v>36.964</v>
      </c>
      <c r="C24" s="507">
        <v>8</v>
      </c>
      <c r="D24" s="606">
        <v>7</v>
      </c>
      <c r="E24" s="508">
        <f t="shared" si="5"/>
        <v>43</v>
      </c>
      <c r="F24" s="509">
        <v>9</v>
      </c>
      <c r="G24" s="548">
        <v>25.804</v>
      </c>
      <c r="H24" s="606">
        <v>6</v>
      </c>
      <c r="I24" s="507">
        <v>9</v>
      </c>
      <c r="J24" s="508">
        <f t="shared" si="6"/>
        <v>52</v>
      </c>
      <c r="K24" s="509">
        <v>9</v>
      </c>
      <c r="L24" s="548">
        <v>91.411</v>
      </c>
      <c r="M24" s="507">
        <v>8</v>
      </c>
      <c r="N24" s="549">
        <v>7</v>
      </c>
      <c r="O24" s="508">
        <f t="shared" si="7"/>
        <v>59</v>
      </c>
      <c r="P24" s="509">
        <v>9</v>
      </c>
      <c r="Q24" s="513">
        <v>35.595</v>
      </c>
      <c r="R24" s="507">
        <v>8</v>
      </c>
      <c r="S24" s="606">
        <v>7</v>
      </c>
      <c r="T24" s="508">
        <f t="shared" si="8"/>
        <v>66</v>
      </c>
      <c r="U24" s="509">
        <v>9</v>
      </c>
      <c r="V24" s="548">
        <v>25.753</v>
      </c>
      <c r="W24" s="507">
        <v>8</v>
      </c>
      <c r="X24" s="606">
        <v>7</v>
      </c>
      <c r="Y24" s="508">
        <f t="shared" si="9"/>
        <v>73</v>
      </c>
      <c r="Z24" s="509">
        <v>9</v>
      </c>
      <c r="AA24" s="313">
        <v>24.42</v>
      </c>
      <c r="AB24" s="507">
        <v>8</v>
      </c>
      <c r="AC24" s="607">
        <v>7</v>
      </c>
      <c r="AD24" s="608">
        <f t="shared" si="10"/>
        <v>80</v>
      </c>
      <c r="AE24" s="553">
        <v>9</v>
      </c>
    </row>
    <row r="25" spans="1:21" ht="24" customHeight="1">
      <c r="A25" s="609"/>
      <c r="B25" s="13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610"/>
      <c r="U25" s="610"/>
    </row>
    <row r="26" spans="1:30" ht="24" customHeight="1">
      <c r="A26" s="565" t="s">
        <v>445</v>
      </c>
      <c r="B26" s="560"/>
      <c r="C26" s="560"/>
      <c r="D26" s="560"/>
      <c r="E26" s="611"/>
      <c r="J26" s="611"/>
      <c r="O26" s="611"/>
      <c r="Q26" s="612"/>
      <c r="R26" s="560"/>
      <c r="S26" s="560"/>
      <c r="T26" s="611"/>
      <c r="V26" s="612"/>
      <c r="W26" s="516"/>
      <c r="Y26" s="611"/>
      <c r="AD26" s="611"/>
    </row>
    <row r="27" spans="1:30" ht="24" customHeight="1">
      <c r="A27" s="565" t="s">
        <v>446</v>
      </c>
      <c r="C27" s="613"/>
      <c r="D27" s="612"/>
      <c r="E27" s="611"/>
      <c r="J27" s="611"/>
      <c r="O27" s="611"/>
      <c r="Q27" s="560"/>
      <c r="R27" s="560"/>
      <c r="S27" s="613"/>
      <c r="T27" s="611"/>
      <c r="Y27" s="611"/>
      <c r="AD27" s="611"/>
    </row>
    <row r="28" spans="1:30" ht="24" customHeight="1">
      <c r="A28" s="565" t="s">
        <v>447</v>
      </c>
      <c r="E28" s="611"/>
      <c r="J28" s="611"/>
      <c r="O28" s="611"/>
      <c r="Q28" s="560"/>
      <c r="T28" s="611"/>
      <c r="Y28" s="611"/>
      <c r="AD28" s="611"/>
    </row>
    <row r="29" spans="1:30" ht="24" customHeight="1">
      <c r="A29" s="565" t="s">
        <v>448</v>
      </c>
      <c r="E29" s="611"/>
      <c r="J29" s="611"/>
      <c r="O29" s="611"/>
      <c r="Q29" s="560"/>
      <c r="T29" s="611"/>
      <c r="Y29" s="611"/>
      <c r="AD29" s="611"/>
    </row>
    <row r="30" spans="1:30" ht="24" customHeight="1">
      <c r="A30" s="565" t="s">
        <v>449</v>
      </c>
      <c r="B30" s="573"/>
      <c r="E30" s="611"/>
      <c r="J30" s="611"/>
      <c r="O30" s="611"/>
      <c r="Q30" s="560"/>
      <c r="T30" s="611"/>
      <c r="Y30" s="611"/>
      <c r="AD30" s="611"/>
    </row>
    <row r="31" spans="1:30" ht="24" customHeight="1">
      <c r="A31" s="565" t="s">
        <v>450</v>
      </c>
      <c r="B31" s="573"/>
      <c r="E31" s="611"/>
      <c r="J31" s="611"/>
      <c r="O31" s="611"/>
      <c r="Q31" s="560"/>
      <c r="T31" s="611"/>
      <c r="Y31" s="611"/>
      <c r="AD31" s="611"/>
    </row>
    <row r="32" spans="1:30" ht="24" customHeight="1">
      <c r="A32" s="565" t="s">
        <v>451</v>
      </c>
      <c r="E32" s="611"/>
      <c r="J32" s="611"/>
      <c r="O32" s="611"/>
      <c r="Q32" s="560"/>
      <c r="T32" s="611"/>
      <c r="Y32" s="611"/>
      <c r="AD32" s="611"/>
    </row>
    <row r="33" spans="1:30" ht="24" customHeight="1">
      <c r="A33" s="565" t="s">
        <v>452</v>
      </c>
      <c r="B33" s="573"/>
      <c r="E33" s="611"/>
      <c r="J33" s="611"/>
      <c r="O33" s="611"/>
      <c r="T33" s="611"/>
      <c r="Y33" s="611"/>
      <c r="AD33" s="611"/>
    </row>
    <row r="34" spans="1:30" ht="24" customHeight="1">
      <c r="A34" s="565" t="s">
        <v>453</v>
      </c>
      <c r="E34" s="611"/>
      <c r="J34" s="611"/>
      <c r="O34" s="611"/>
      <c r="T34" s="611"/>
      <c r="Y34" s="611"/>
      <c r="AD34" s="611"/>
    </row>
    <row r="35" spans="1:31" ht="24" customHeight="1">
      <c r="A35" s="562"/>
      <c r="B35" s="573"/>
      <c r="F35" s="478"/>
      <c r="L35" s="498"/>
      <c r="M35" s="498"/>
      <c r="N35" s="498"/>
      <c r="AD35" s="505"/>
      <c r="AE35" s="498"/>
    </row>
    <row r="36" spans="5:31" ht="24" customHeight="1">
      <c r="E36" s="467"/>
      <c r="F36" s="478"/>
      <c r="L36" s="498"/>
      <c r="M36" s="498"/>
      <c r="N36" s="498"/>
      <c r="AD36" s="505"/>
      <c r="AE36" s="498"/>
    </row>
    <row r="37" spans="1:31" ht="24" customHeight="1">
      <c r="A37" s="562"/>
      <c r="B37" s="573"/>
      <c r="E37" s="467"/>
      <c r="F37" s="478"/>
      <c r="L37" s="498"/>
      <c r="M37" s="498"/>
      <c r="AD37" s="505"/>
      <c r="AE37" s="498"/>
    </row>
    <row r="38" spans="1:31" ht="24" customHeight="1">
      <c r="A38" s="562"/>
      <c r="B38" s="573"/>
      <c r="E38" s="467"/>
      <c r="F38" s="478"/>
      <c r="L38" s="498"/>
      <c r="M38" s="498"/>
      <c r="N38" s="498"/>
      <c r="Q38" s="516"/>
      <c r="AD38" s="505"/>
      <c r="AE38" s="498"/>
    </row>
    <row r="39" spans="1:31" ht="24" customHeight="1">
      <c r="A39" s="562"/>
      <c r="B39" s="573"/>
      <c r="F39" s="478"/>
      <c r="L39" s="498"/>
      <c r="M39" s="498"/>
      <c r="AD39" s="505"/>
      <c r="AE39" s="498"/>
    </row>
    <row r="40" spans="6:31" ht="24" customHeight="1">
      <c r="F40" s="478"/>
      <c r="L40" s="498"/>
      <c r="M40" s="498"/>
      <c r="AD40" s="505"/>
      <c r="AE40" s="498"/>
    </row>
    <row r="41" ht="24" customHeight="1">
      <c r="F41" s="478"/>
    </row>
    <row r="42" spans="1:2" ht="24" customHeight="1">
      <c r="A42" s="562"/>
      <c r="B42" s="573"/>
    </row>
    <row r="43" ht="24" customHeight="1"/>
    <row r="44" ht="24" customHeight="1"/>
    <row r="45" ht="24" customHeight="1"/>
    <row r="48" spans="28:31" ht="20.25">
      <c r="AB48" s="572"/>
      <c r="AC48" s="565"/>
      <c r="AD48" s="565"/>
      <c r="AE48" s="565"/>
    </row>
    <row r="49" spans="28:31" ht="20.25">
      <c r="AB49" s="572"/>
      <c r="AC49" s="565"/>
      <c r="AD49" s="565"/>
      <c r="AE49" s="565"/>
    </row>
  </sheetData>
  <sheetProtection password="ED8C" sheet="1" objects="1" scenarios="1" selectLockedCells="1" selectUnlockedCells="1"/>
  <mergeCells count="14">
    <mergeCell ref="AD14:AE14"/>
    <mergeCell ref="B14:F14"/>
    <mergeCell ref="G14:K14"/>
    <mergeCell ref="L14:P14"/>
    <mergeCell ref="Q14:U14"/>
    <mergeCell ref="V14:Z14"/>
    <mergeCell ref="AA14:AC14"/>
    <mergeCell ref="A1:AE1"/>
    <mergeCell ref="B2:F2"/>
    <mergeCell ref="G2:K2"/>
    <mergeCell ref="L2:P2"/>
    <mergeCell ref="Q2:U2"/>
    <mergeCell ref="V2:Z2"/>
    <mergeCell ref="AA2:AE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518" bestFit="1" customWidth="1"/>
    <col min="2" max="3" width="10.00390625" style="518" customWidth="1"/>
    <col min="4" max="4" width="9.125" style="470" customWidth="1"/>
    <col min="5" max="5" width="11.875" style="518" bestFit="1" customWidth="1"/>
    <col min="6" max="7" width="4.75390625" style="518" customWidth="1"/>
    <col min="8" max="8" width="4.75390625" style="566" customWidth="1"/>
    <col min="9" max="9" width="10.00390625" style="566" bestFit="1" customWidth="1"/>
    <col min="10" max="10" width="4.75390625" style="566" customWidth="1"/>
    <col min="11" max="11" width="11.875" style="566" customWidth="1"/>
    <col min="12" max="12" width="9.125" style="566" customWidth="1"/>
    <col min="13" max="13" width="4.75390625" style="470" customWidth="1"/>
    <col min="14" max="14" width="10.00390625" style="518" bestFit="1" customWidth="1"/>
    <col min="15" max="15" width="4.75390625" style="518" customWidth="1"/>
    <col min="16" max="16" width="11.875" style="518" bestFit="1" customWidth="1"/>
    <col min="17" max="16384" width="9.125" style="470" customWidth="1"/>
  </cols>
  <sheetData>
    <row r="1" spans="1:16" ht="12.75">
      <c r="A1" s="614" t="s">
        <v>454</v>
      </c>
      <c r="B1" s="619" t="s">
        <v>455</v>
      </c>
      <c r="C1" s="619" t="s">
        <v>456</v>
      </c>
      <c r="E1" s="614" t="s">
        <v>457</v>
      </c>
      <c r="F1" s="470"/>
      <c r="G1" s="470"/>
      <c r="H1" s="470"/>
      <c r="J1" s="618" t="s">
        <v>459</v>
      </c>
      <c r="K1" s="518"/>
      <c r="M1" s="618" t="s">
        <v>460</v>
      </c>
      <c r="N1" s="470"/>
      <c r="O1" s="470"/>
      <c r="P1" s="470"/>
    </row>
    <row r="2" spans="1:16" ht="12.75">
      <c r="A2" s="470"/>
      <c r="B2" s="470"/>
      <c r="C2" s="470"/>
      <c r="E2" s="470"/>
      <c r="F2" s="470"/>
      <c r="G2" s="470"/>
      <c r="H2" s="470"/>
      <c r="I2" s="470"/>
      <c r="J2" s="470"/>
      <c r="K2" s="470"/>
      <c r="N2" s="470"/>
      <c r="O2" s="470"/>
      <c r="P2" s="470"/>
    </row>
    <row r="3" spans="1:16" ht="12.75">
      <c r="A3" s="518">
        <v>2007</v>
      </c>
      <c r="B3" s="516" t="s">
        <v>29</v>
      </c>
      <c r="C3" s="516" t="s">
        <v>40</v>
      </c>
      <c r="E3" s="617" t="s">
        <v>455</v>
      </c>
      <c r="F3" s="516" t="s">
        <v>4</v>
      </c>
      <c r="G3" s="516" t="s">
        <v>7</v>
      </c>
      <c r="H3" s="516" t="s">
        <v>10</v>
      </c>
      <c r="I3" s="470"/>
      <c r="J3" s="516">
        <v>5</v>
      </c>
      <c r="K3" s="615" t="s">
        <v>458</v>
      </c>
      <c r="M3" s="617" t="s">
        <v>455</v>
      </c>
      <c r="N3" s="470"/>
      <c r="O3" s="617" t="s">
        <v>456</v>
      </c>
      <c r="P3" s="470"/>
    </row>
    <row r="4" spans="1:16" ht="12.75">
      <c r="A4" s="518">
        <v>2008</v>
      </c>
      <c r="B4" s="516" t="s">
        <v>46</v>
      </c>
      <c r="C4" s="516" t="s">
        <v>46</v>
      </c>
      <c r="E4" s="616" t="s">
        <v>29</v>
      </c>
      <c r="F4" s="518">
        <v>3</v>
      </c>
      <c r="G4" s="518">
        <v>2</v>
      </c>
      <c r="H4" s="518"/>
      <c r="I4" s="470"/>
      <c r="J4" s="516">
        <v>5</v>
      </c>
      <c r="K4" s="615" t="s">
        <v>415</v>
      </c>
      <c r="M4" s="518">
        <v>21</v>
      </c>
      <c r="N4" s="615" t="s">
        <v>29</v>
      </c>
      <c r="O4" s="518">
        <v>13</v>
      </c>
      <c r="P4" s="615" t="s">
        <v>29</v>
      </c>
    </row>
    <row r="5" spans="1:16" ht="12.75">
      <c r="A5" s="518">
        <v>2009</v>
      </c>
      <c r="B5" s="516" t="s">
        <v>46</v>
      </c>
      <c r="C5" s="516" t="s">
        <v>29</v>
      </c>
      <c r="E5" s="616" t="s">
        <v>46</v>
      </c>
      <c r="F5" s="518">
        <v>2</v>
      </c>
      <c r="G5" s="518">
        <v>1</v>
      </c>
      <c r="H5" s="518">
        <v>1</v>
      </c>
      <c r="I5" s="470"/>
      <c r="J5" s="516">
        <v>5</v>
      </c>
      <c r="K5" s="615" t="s">
        <v>40</v>
      </c>
      <c r="M5" s="518">
        <v>15</v>
      </c>
      <c r="N5" s="615" t="s">
        <v>46</v>
      </c>
      <c r="O5" s="518">
        <v>9</v>
      </c>
      <c r="P5" s="615" t="s">
        <v>443</v>
      </c>
    </row>
    <row r="6" spans="1:16" ht="12.75">
      <c r="A6" s="518">
        <v>2010</v>
      </c>
      <c r="B6" s="516" t="s">
        <v>29</v>
      </c>
      <c r="C6" s="516" t="s">
        <v>12</v>
      </c>
      <c r="E6" s="616" t="s">
        <v>21</v>
      </c>
      <c r="G6" s="518">
        <v>1</v>
      </c>
      <c r="H6" s="518">
        <v>1</v>
      </c>
      <c r="I6" s="470"/>
      <c r="J6" s="516">
        <v>5</v>
      </c>
      <c r="K6" s="615" t="s">
        <v>443</v>
      </c>
      <c r="M6" s="518">
        <v>5</v>
      </c>
      <c r="N6" s="615" t="s">
        <v>21</v>
      </c>
      <c r="O6" s="518">
        <v>9</v>
      </c>
      <c r="P6" s="615" t="s">
        <v>46</v>
      </c>
    </row>
    <row r="7" spans="1:16" ht="12.75">
      <c r="A7" s="518">
        <v>2011</v>
      </c>
      <c r="B7" s="516" t="s">
        <v>29</v>
      </c>
      <c r="C7" s="516" t="s">
        <v>443</v>
      </c>
      <c r="E7" s="616" t="s">
        <v>410</v>
      </c>
      <c r="G7" s="518">
        <v>1</v>
      </c>
      <c r="H7" s="518"/>
      <c r="I7" s="470"/>
      <c r="J7" s="516">
        <v>5</v>
      </c>
      <c r="K7" s="615" t="s">
        <v>29</v>
      </c>
      <c r="M7" s="518">
        <v>5</v>
      </c>
      <c r="N7" s="615" t="s">
        <v>410</v>
      </c>
      <c r="O7" s="518">
        <v>5</v>
      </c>
      <c r="P7" s="615" t="s">
        <v>12</v>
      </c>
    </row>
    <row r="8" spans="5:16" ht="12.75">
      <c r="E8" s="616" t="s">
        <v>415</v>
      </c>
      <c r="H8" s="518">
        <v>2</v>
      </c>
      <c r="I8" s="470"/>
      <c r="J8" s="516">
        <v>5</v>
      </c>
      <c r="K8" s="615" t="s">
        <v>410</v>
      </c>
      <c r="M8" s="518">
        <v>1</v>
      </c>
      <c r="N8" s="615" t="s">
        <v>40</v>
      </c>
      <c r="O8" s="518">
        <v>4</v>
      </c>
      <c r="P8" s="615" t="s">
        <v>412</v>
      </c>
    </row>
    <row r="9" spans="5:16" ht="12.75">
      <c r="E9" s="616" t="s">
        <v>40</v>
      </c>
      <c r="H9" s="518">
        <v>1</v>
      </c>
      <c r="I9" s="470"/>
      <c r="J9" s="516">
        <v>4</v>
      </c>
      <c r="K9" s="615" t="s">
        <v>417</v>
      </c>
      <c r="M9" s="518">
        <v>1</v>
      </c>
      <c r="N9" s="615" t="s">
        <v>443</v>
      </c>
      <c r="O9" s="518">
        <v>3</v>
      </c>
      <c r="P9" s="615" t="s">
        <v>40</v>
      </c>
    </row>
    <row r="10" spans="5:16" ht="12.75">
      <c r="E10" s="470"/>
      <c r="F10" s="470"/>
      <c r="G10" s="470"/>
      <c r="H10" s="470"/>
      <c r="I10" s="470"/>
      <c r="J10" s="516">
        <v>4</v>
      </c>
      <c r="K10" s="615" t="s">
        <v>414</v>
      </c>
      <c r="M10" s="518">
        <v>1</v>
      </c>
      <c r="N10" s="615" t="s">
        <v>458</v>
      </c>
      <c r="O10" s="518">
        <v>2</v>
      </c>
      <c r="P10" s="615" t="s">
        <v>417</v>
      </c>
    </row>
    <row r="11" spans="5:16" ht="12.75">
      <c r="E11" s="617" t="s">
        <v>456</v>
      </c>
      <c r="F11" s="516" t="s">
        <v>4</v>
      </c>
      <c r="G11" s="516" t="s">
        <v>7</v>
      </c>
      <c r="H11" s="516" t="s">
        <v>10</v>
      </c>
      <c r="I11" s="470"/>
      <c r="J11" s="516">
        <v>4</v>
      </c>
      <c r="K11" s="615" t="s">
        <v>46</v>
      </c>
      <c r="M11" s="518">
        <v>1</v>
      </c>
      <c r="N11" s="615" t="s">
        <v>413</v>
      </c>
      <c r="O11" s="518">
        <v>2</v>
      </c>
      <c r="P11" s="615" t="s">
        <v>21</v>
      </c>
    </row>
    <row r="12" spans="5:16" ht="12.75">
      <c r="E12" s="498" t="s">
        <v>29</v>
      </c>
      <c r="F12" s="518">
        <v>1</v>
      </c>
      <c r="G12" s="518">
        <v>2</v>
      </c>
      <c r="H12" s="518">
        <v>1</v>
      </c>
      <c r="I12" s="470"/>
      <c r="J12" s="516">
        <v>3</v>
      </c>
      <c r="K12" s="615" t="s">
        <v>55</v>
      </c>
      <c r="M12" s="518"/>
      <c r="O12" s="518">
        <v>2</v>
      </c>
      <c r="P12" s="615" t="s">
        <v>415</v>
      </c>
    </row>
    <row r="13" spans="5:16" ht="12.75">
      <c r="E13" s="498" t="s">
        <v>443</v>
      </c>
      <c r="F13" s="518">
        <v>1</v>
      </c>
      <c r="G13" s="518">
        <v>1</v>
      </c>
      <c r="H13" s="518">
        <v>1</v>
      </c>
      <c r="I13" s="470"/>
      <c r="J13" s="516">
        <v>3</v>
      </c>
      <c r="K13" s="615" t="s">
        <v>412</v>
      </c>
      <c r="M13" s="518"/>
      <c r="O13" s="518">
        <v>1</v>
      </c>
      <c r="P13" s="615" t="s">
        <v>414</v>
      </c>
    </row>
    <row r="14" spans="5:11" ht="12.75">
      <c r="E14" s="498" t="s">
        <v>46</v>
      </c>
      <c r="F14" s="518">
        <v>1</v>
      </c>
      <c r="G14" s="518">
        <v>1</v>
      </c>
      <c r="H14" s="518"/>
      <c r="I14" s="470"/>
      <c r="J14" s="516">
        <v>1</v>
      </c>
      <c r="K14" s="615" t="s">
        <v>21</v>
      </c>
    </row>
    <row r="15" spans="5:16" ht="12.75">
      <c r="E15" s="498" t="s">
        <v>40</v>
      </c>
      <c r="F15" s="518">
        <v>1</v>
      </c>
      <c r="H15" s="518"/>
      <c r="I15" s="470"/>
      <c r="J15" s="518">
        <v>1</v>
      </c>
      <c r="K15" s="615" t="s">
        <v>12</v>
      </c>
      <c r="N15" s="470"/>
      <c r="P15" s="470"/>
    </row>
    <row r="16" spans="5:16" ht="12.75">
      <c r="E16" s="616" t="s">
        <v>12</v>
      </c>
      <c r="F16" s="518">
        <v>1</v>
      </c>
      <c r="H16" s="518"/>
      <c r="I16" s="470"/>
      <c r="J16" s="470"/>
      <c r="N16" s="470"/>
      <c r="P16" s="470"/>
    </row>
    <row r="17" spans="5:16" ht="12.75">
      <c r="E17" s="616" t="s">
        <v>21</v>
      </c>
      <c r="G17" s="518">
        <v>1</v>
      </c>
      <c r="H17" s="518"/>
      <c r="I17" s="470"/>
      <c r="J17" s="470"/>
      <c r="K17" s="615"/>
      <c r="N17" s="470"/>
      <c r="P17" s="470"/>
    </row>
    <row r="18" spans="5:16" ht="12.75">
      <c r="E18" s="498" t="s">
        <v>414</v>
      </c>
      <c r="H18" s="518">
        <v>1</v>
      </c>
      <c r="I18" s="470"/>
      <c r="J18" s="470"/>
      <c r="K18" s="615"/>
      <c r="N18" s="470"/>
      <c r="O18" s="470"/>
      <c r="P18" s="470"/>
    </row>
    <row r="19" spans="5:16" ht="12.75">
      <c r="E19" s="498" t="s">
        <v>417</v>
      </c>
      <c r="H19" s="518">
        <v>1</v>
      </c>
      <c r="I19" s="562"/>
      <c r="J19" s="615"/>
      <c r="K19" s="615"/>
      <c r="N19" s="470"/>
      <c r="O19" s="470"/>
      <c r="P19" s="470"/>
    </row>
    <row r="20" spans="5:16" ht="12.75">
      <c r="E20" s="616" t="s">
        <v>412</v>
      </c>
      <c r="H20" s="518">
        <v>1</v>
      </c>
      <c r="I20" s="562"/>
      <c r="J20" s="615"/>
      <c r="K20" s="615"/>
      <c r="N20" s="470"/>
      <c r="O20" s="470"/>
      <c r="P20" s="470"/>
    </row>
    <row r="21" spans="5:16" ht="12.75">
      <c r="E21" s="470"/>
      <c r="F21" s="470"/>
      <c r="G21" s="470"/>
      <c r="H21" s="470"/>
      <c r="I21" s="562"/>
      <c r="J21" s="615"/>
      <c r="K21" s="615"/>
      <c r="N21" s="470"/>
      <c r="O21" s="470"/>
      <c r="P21" s="470"/>
    </row>
    <row r="22" spans="7:16" ht="12.75">
      <c r="G22" s="470"/>
      <c r="H22" s="615"/>
      <c r="I22" s="562"/>
      <c r="J22" s="615"/>
      <c r="K22" s="615"/>
      <c r="N22" s="470"/>
      <c r="O22" s="470"/>
      <c r="P22" s="470"/>
    </row>
    <row r="23" spans="7:16" ht="12.75">
      <c r="G23" s="498"/>
      <c r="H23" s="615"/>
      <c r="I23" s="478"/>
      <c r="J23" s="615"/>
      <c r="K23" s="615"/>
      <c r="N23" s="470"/>
      <c r="O23" s="470"/>
      <c r="P23" s="470"/>
    </row>
    <row r="24" spans="5:16" ht="12.75">
      <c r="E24" s="470"/>
      <c r="F24" s="470"/>
      <c r="G24" s="470"/>
      <c r="H24" s="470"/>
      <c r="I24" s="470"/>
      <c r="J24" s="615"/>
      <c r="K24" s="615"/>
      <c r="N24" s="470"/>
      <c r="O24" s="470"/>
      <c r="P24" s="470"/>
    </row>
    <row r="25" spans="5:11" ht="12.75">
      <c r="E25" s="470"/>
      <c r="F25" s="470"/>
      <c r="G25" s="470"/>
      <c r="H25" s="470"/>
      <c r="I25" s="470"/>
      <c r="J25" s="470"/>
      <c r="K25" s="615"/>
    </row>
    <row r="26" spans="5:11" ht="12.75">
      <c r="E26" s="470"/>
      <c r="F26" s="470"/>
      <c r="G26" s="470"/>
      <c r="H26" s="470"/>
      <c r="I26" s="470"/>
      <c r="J26" s="615"/>
      <c r="K26" s="615"/>
    </row>
    <row r="27" spans="5:11" ht="12.75">
      <c r="E27" s="470"/>
      <c r="F27" s="470"/>
      <c r="G27" s="470"/>
      <c r="H27" s="470"/>
      <c r="I27" s="470"/>
      <c r="J27" s="615"/>
      <c r="K27" s="615"/>
    </row>
    <row r="28" spans="5:16" ht="12.75">
      <c r="E28" s="470"/>
      <c r="F28" s="470"/>
      <c r="G28" s="470"/>
      <c r="H28" s="470"/>
      <c r="I28" s="470"/>
      <c r="J28" s="615"/>
      <c r="K28" s="615"/>
      <c r="L28" s="470"/>
      <c r="N28" s="470"/>
      <c r="O28" s="566"/>
      <c r="P28" s="566"/>
    </row>
    <row r="29" spans="5:16" ht="12.75">
      <c r="E29" s="470"/>
      <c r="F29" s="470"/>
      <c r="G29" s="470"/>
      <c r="H29" s="470"/>
      <c r="I29" s="470"/>
      <c r="J29" s="615"/>
      <c r="K29" s="615"/>
      <c r="L29" s="470"/>
      <c r="N29" s="470"/>
      <c r="O29" s="470"/>
      <c r="P29" s="470"/>
    </row>
    <row r="30" spans="5:16" ht="12.75">
      <c r="E30" s="470"/>
      <c r="F30" s="470"/>
      <c r="G30" s="470"/>
      <c r="H30" s="470"/>
      <c r="I30" s="470"/>
      <c r="J30" s="615"/>
      <c r="K30" s="615"/>
      <c r="L30" s="470"/>
      <c r="N30" s="470"/>
      <c r="O30" s="470"/>
      <c r="P30" s="470"/>
    </row>
    <row r="31" spans="5:16" ht="12.75">
      <c r="E31" s="470"/>
      <c r="F31" s="470"/>
      <c r="G31" s="470"/>
      <c r="H31" s="470"/>
      <c r="I31" s="470"/>
      <c r="J31" s="615"/>
      <c r="K31" s="615"/>
      <c r="L31" s="470"/>
      <c r="N31" s="470"/>
      <c r="O31" s="470"/>
      <c r="P31" s="470"/>
    </row>
    <row r="32" spans="5:16" ht="12.75">
      <c r="E32" s="470"/>
      <c r="F32" s="470"/>
      <c r="G32" s="470"/>
      <c r="H32" s="470"/>
      <c r="I32" s="470"/>
      <c r="J32" s="615"/>
      <c r="K32" s="615"/>
      <c r="L32" s="470"/>
      <c r="N32" s="470"/>
      <c r="O32" s="470"/>
      <c r="P32" s="470"/>
    </row>
    <row r="33" spans="5:16" ht="12.75">
      <c r="E33" s="470"/>
      <c r="F33" s="470"/>
      <c r="G33" s="470"/>
      <c r="H33" s="470"/>
      <c r="I33" s="470"/>
      <c r="J33" s="615"/>
      <c r="K33" s="615"/>
      <c r="L33" s="470"/>
      <c r="N33" s="470"/>
      <c r="O33" s="470"/>
      <c r="P33" s="470"/>
    </row>
    <row r="34" spans="5:16" ht="12.75">
      <c r="E34" s="470"/>
      <c r="F34" s="470"/>
      <c r="G34" s="470"/>
      <c r="H34" s="470"/>
      <c r="I34" s="470"/>
      <c r="J34" s="615"/>
      <c r="K34" s="615"/>
      <c r="L34" s="470"/>
      <c r="N34" s="470"/>
      <c r="O34" s="470"/>
      <c r="P34" s="470"/>
    </row>
    <row r="35" spans="5:16" ht="12.75">
      <c r="E35" s="470"/>
      <c r="F35" s="470"/>
      <c r="G35" s="470"/>
      <c r="H35" s="470"/>
      <c r="I35" s="470"/>
      <c r="J35" s="615"/>
      <c r="K35" s="615"/>
      <c r="L35" s="470"/>
      <c r="N35" s="470"/>
      <c r="O35" s="470"/>
      <c r="P35" s="470"/>
    </row>
    <row r="36" spans="5:16" ht="12.75">
      <c r="E36" s="470"/>
      <c r="F36" s="470"/>
      <c r="G36" s="470"/>
      <c r="H36" s="470"/>
      <c r="I36" s="470"/>
      <c r="J36" s="615"/>
      <c r="K36" s="615"/>
      <c r="L36" s="470"/>
      <c r="N36" s="470"/>
      <c r="O36" s="470"/>
      <c r="P36" s="470"/>
    </row>
    <row r="37" spans="5:16" ht="12.75">
      <c r="E37" s="470"/>
      <c r="F37" s="470"/>
      <c r="G37" s="470"/>
      <c r="H37" s="470"/>
      <c r="I37" s="470"/>
      <c r="J37" s="615"/>
      <c r="K37" s="615"/>
      <c r="L37" s="470"/>
      <c r="O37" s="566"/>
      <c r="P37" s="470"/>
    </row>
    <row r="38" spans="5:16" ht="12.75">
      <c r="E38" s="470"/>
      <c r="F38" s="470"/>
      <c r="G38" s="470"/>
      <c r="H38" s="470"/>
      <c r="I38" s="470"/>
      <c r="J38" s="615"/>
      <c r="K38" s="615"/>
      <c r="L38" s="470"/>
      <c r="O38" s="566"/>
      <c r="P38" s="470"/>
    </row>
    <row r="39" spans="4:16" ht="12.75">
      <c r="D39" s="518"/>
      <c r="F39" s="566"/>
      <c r="G39" s="566"/>
      <c r="H39" s="615"/>
      <c r="I39" s="615"/>
      <c r="J39" s="615"/>
      <c r="K39" s="615"/>
      <c r="L39" s="470"/>
      <c r="O39" s="566"/>
      <c r="P39" s="566"/>
    </row>
    <row r="40" spans="4:16" ht="12.75">
      <c r="D40" s="518"/>
      <c r="F40" s="470"/>
      <c r="G40" s="566"/>
      <c r="H40" s="478"/>
      <c r="I40" s="615"/>
      <c r="J40" s="615"/>
      <c r="K40" s="615"/>
      <c r="L40" s="470"/>
      <c r="O40" s="566"/>
      <c r="P40" s="566"/>
    </row>
    <row r="41" spans="8:16" ht="12.75">
      <c r="H41" s="615"/>
      <c r="I41" s="562"/>
      <c r="J41" s="615"/>
      <c r="K41" s="615"/>
      <c r="L41" s="470"/>
      <c r="O41" s="566"/>
      <c r="P41" s="566"/>
    </row>
    <row r="42" spans="8:16" ht="12.75">
      <c r="H42" s="615"/>
      <c r="I42" s="562"/>
      <c r="J42" s="615"/>
      <c r="K42" s="615"/>
      <c r="L42" s="518"/>
      <c r="M42" s="518"/>
      <c r="O42" s="566"/>
      <c r="P42" s="615"/>
    </row>
    <row r="43" spans="8:11" ht="12.75">
      <c r="H43" s="615"/>
      <c r="I43" s="562"/>
      <c r="J43" s="615"/>
      <c r="K43" s="615"/>
    </row>
    <row r="44" spans="8:11" ht="12.75">
      <c r="H44" s="615"/>
      <c r="I44" s="562"/>
      <c r="J44" s="615"/>
      <c r="K44" s="615"/>
    </row>
    <row r="45" spans="8:11" ht="12.75">
      <c r="H45" s="615"/>
      <c r="I45" s="562"/>
      <c r="J45" s="615"/>
      <c r="K45" s="615"/>
    </row>
    <row r="46" spans="8:11" ht="12.75">
      <c r="H46" s="615"/>
      <c r="I46" s="562"/>
      <c r="J46" s="615"/>
      <c r="K46" s="615"/>
    </row>
    <row r="47" spans="8:11" ht="12.75">
      <c r="H47" s="615"/>
      <c r="I47" s="562"/>
      <c r="J47" s="615"/>
      <c r="K47" s="615"/>
    </row>
    <row r="48" spans="8:11" ht="12.75">
      <c r="H48" s="615"/>
      <c r="I48" s="562"/>
      <c r="J48" s="615"/>
      <c r="K48" s="615"/>
    </row>
    <row r="49" spans="8:11" ht="12.75">
      <c r="H49" s="615"/>
      <c r="I49" s="562"/>
      <c r="J49" s="615"/>
      <c r="K49" s="615"/>
    </row>
    <row r="50" spans="8:11" ht="12.75">
      <c r="H50" s="615"/>
      <c r="I50" s="562"/>
      <c r="J50" s="615"/>
      <c r="K50" s="615"/>
    </row>
    <row r="51" spans="8:11" ht="12.75">
      <c r="H51" s="615"/>
      <c r="I51" s="562"/>
      <c r="J51" s="615"/>
      <c r="K51" s="615"/>
    </row>
    <row r="52" spans="8:11" ht="12.75">
      <c r="H52" s="615"/>
      <c r="I52" s="562"/>
      <c r="J52" s="615"/>
      <c r="K52" s="615"/>
    </row>
    <row r="53" spans="8:11" ht="12.75">
      <c r="H53" s="615"/>
      <c r="I53" s="562"/>
      <c r="J53" s="615"/>
      <c r="K53" s="615"/>
    </row>
    <row r="54" spans="8:11" ht="12.75">
      <c r="H54" s="615"/>
      <c r="I54" s="562"/>
      <c r="J54" s="615"/>
      <c r="K54" s="615"/>
    </row>
    <row r="55" spans="8:11" ht="12.75">
      <c r="H55" s="615"/>
      <c r="I55" s="562"/>
      <c r="J55" s="615"/>
      <c r="K55" s="615"/>
    </row>
    <row r="56" spans="9:11" ht="12.75">
      <c r="I56" s="562"/>
      <c r="J56" s="615"/>
      <c r="K56" s="615"/>
    </row>
    <row r="57" spans="9:11" ht="12.75">
      <c r="I57" s="562"/>
      <c r="J57" s="615"/>
      <c r="K57" s="615"/>
    </row>
    <row r="58" spans="9:11" ht="12.75">
      <c r="I58" s="562"/>
      <c r="J58" s="615"/>
      <c r="K58" s="615"/>
    </row>
    <row r="59" spans="9:11" ht="12.75">
      <c r="I59" s="562"/>
      <c r="J59" s="615"/>
      <c r="K59" s="615"/>
    </row>
    <row r="60" spans="9:11" ht="12.75">
      <c r="I60" s="562"/>
      <c r="J60" s="615"/>
      <c r="K60" s="615"/>
    </row>
    <row r="61" spans="8:11" ht="12.75">
      <c r="H61" s="615"/>
      <c r="I61" s="562"/>
      <c r="J61" s="615"/>
      <c r="K61" s="615"/>
    </row>
    <row r="62" spans="8:11" ht="12.75">
      <c r="H62" s="615"/>
      <c r="I62" s="562"/>
      <c r="J62" s="615"/>
      <c r="K62" s="615"/>
    </row>
    <row r="63" spans="8:11" ht="12.75">
      <c r="H63" s="615"/>
      <c r="I63" s="615"/>
      <c r="J63" s="615"/>
      <c r="K63" s="615"/>
    </row>
    <row r="64" spans="8:11" ht="12.75">
      <c r="H64" s="615"/>
      <c r="I64" s="615"/>
      <c r="J64" s="615"/>
      <c r="K64" s="615"/>
    </row>
    <row r="65" spans="9:11" ht="12.75">
      <c r="I65" s="615"/>
      <c r="J65" s="615"/>
      <c r="K65" s="615"/>
    </row>
    <row r="66" spans="9:11" ht="12.75">
      <c r="I66" s="615"/>
      <c r="J66" s="615"/>
      <c r="K66" s="615"/>
    </row>
    <row r="67" spans="9:10" ht="12.75">
      <c r="I67" s="615"/>
      <c r="J67" s="615"/>
    </row>
    <row r="68" ht="12.75">
      <c r="I68" s="615"/>
    </row>
    <row r="69" ht="12.75">
      <c r="I69" s="615"/>
    </row>
  </sheetData>
  <sheetProtection password="ED8C" sheet="1" objects="1" scenarios="1" selectLockedCells="1" selectUnlockedCells="1"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uidt2950</cp:lastModifiedBy>
  <cp:lastPrinted>2008-07-02T06:16:20Z</cp:lastPrinted>
  <dcterms:created xsi:type="dcterms:W3CDTF">2004-06-01T18:44:53Z</dcterms:created>
  <dcterms:modified xsi:type="dcterms:W3CDTF">2012-01-20T12:26:53Z</dcterms:modified>
  <cp:category/>
  <cp:version/>
  <cp:contentType/>
  <cp:contentStatus/>
</cp:coreProperties>
</file>