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4" activeTab="0"/>
  </bookViews>
  <sheets>
    <sheet name="List1" sheetId="1" r:id="rId1"/>
    <sheet name="List2" sheetId="2" r:id="rId2"/>
    <sheet name="List3" sheetId="3" r:id="rId3"/>
    <sheet name="MSL MH" sheetId="4" r:id="rId4"/>
  </sheets>
  <definedNames/>
  <calcPr fullCalcOnLoad="1"/>
</workbook>
</file>

<file path=xl/sharedStrings.xml><?xml version="1.0" encoding="utf-8"?>
<sst xmlns="http://schemas.openxmlformats.org/spreadsheetml/2006/main" count="3586" uniqueCount="196">
  <si>
    <t>Muži</t>
  </si>
  <si>
    <t>LP</t>
  </si>
  <si>
    <t>PP</t>
  </si>
  <si>
    <t>Ženy</t>
  </si>
  <si>
    <t>1.</t>
  </si>
  <si>
    <t>Metylovice</t>
  </si>
  <si>
    <t>Stará Ves</t>
  </si>
  <si>
    <t>2.</t>
  </si>
  <si>
    <t>Vlčovice</t>
  </si>
  <si>
    <t>3.</t>
  </si>
  <si>
    <t>Karviná - Hranice</t>
  </si>
  <si>
    <t>Petřvaldík</t>
  </si>
  <si>
    <t>4.</t>
  </si>
  <si>
    <t>Bartovice</t>
  </si>
  <si>
    <t>5.</t>
  </si>
  <si>
    <t>6.</t>
  </si>
  <si>
    <t>7.</t>
  </si>
  <si>
    <t>8.</t>
  </si>
  <si>
    <t>Jistebník</t>
  </si>
  <si>
    <t>9.</t>
  </si>
  <si>
    <t>Kojkovice</t>
  </si>
  <si>
    <t>10.</t>
  </si>
  <si>
    <t>Mošnov</t>
  </si>
  <si>
    <t>11.</t>
  </si>
  <si>
    <t>12.</t>
  </si>
  <si>
    <t>Trojanovice</t>
  </si>
  <si>
    <t>Oprechtice</t>
  </si>
  <si>
    <t>13.</t>
  </si>
  <si>
    <t>Vrbice</t>
  </si>
  <si>
    <t>14.</t>
  </si>
  <si>
    <t>15.</t>
  </si>
  <si>
    <t>16.</t>
  </si>
  <si>
    <t>Luboměř</t>
  </si>
  <si>
    <t>21.</t>
  </si>
  <si>
    <t>Košatka</t>
  </si>
  <si>
    <t>Lubno</t>
  </si>
  <si>
    <t>Body</t>
  </si>
  <si>
    <t>17.</t>
  </si>
  <si>
    <t>18.</t>
  </si>
  <si>
    <t>Marklovice</t>
  </si>
  <si>
    <t>Okres</t>
  </si>
  <si>
    <t>Nová Ves</t>
  </si>
  <si>
    <t>22.</t>
  </si>
  <si>
    <t>Pořadí po 1. kole - muži</t>
  </si>
  <si>
    <t>Pořadí po 1. kole - ženy</t>
  </si>
  <si>
    <t>20.</t>
  </si>
  <si>
    <t>19.</t>
  </si>
  <si>
    <t>23.</t>
  </si>
  <si>
    <t>Fryčovice</t>
  </si>
  <si>
    <t>S</t>
  </si>
  <si>
    <t>24.</t>
  </si>
  <si>
    <t>Svinov</t>
  </si>
  <si>
    <t>Bartovice B</t>
  </si>
  <si>
    <t>Proskovice</t>
  </si>
  <si>
    <t>25.</t>
  </si>
  <si>
    <t>26.</t>
  </si>
  <si>
    <t>27.</t>
  </si>
  <si>
    <t>Pořadí po 2. kole - ženy</t>
  </si>
  <si>
    <t>Pořadí po 2. kole - muži</t>
  </si>
  <si>
    <t>Pořadí po 3. kole - muži</t>
  </si>
  <si>
    <t>Pořadí po 3. kole - ženy</t>
  </si>
  <si>
    <t>Pořadí po 4. kole - muži</t>
  </si>
  <si>
    <t>Pořadí po 4. kole - ženy</t>
  </si>
  <si>
    <t>Pořadí po 5. kole - muži</t>
  </si>
  <si>
    <t>Pořadí po 5. kole - ženy</t>
  </si>
  <si>
    <t>Pořadí po 6. kole - muži</t>
  </si>
  <si>
    <t>Pořadí po 6. kole - ženy</t>
  </si>
  <si>
    <t>Pořadí po 7. kole - muži</t>
  </si>
  <si>
    <t>Pořadí po 8. kole - muži</t>
  </si>
  <si>
    <t>Pořadí po 7. kole - ženy</t>
  </si>
  <si>
    <t>Pořadí po 8. kole - ženy</t>
  </si>
  <si>
    <t>Pořadí po 9. kole - muži</t>
  </si>
  <si>
    <t>Pořadí po 9. kole - ženy</t>
  </si>
  <si>
    <t>Pořadí po 10. kole - muži</t>
  </si>
  <si>
    <t>Pořadí po 10. kole - ženy</t>
  </si>
  <si>
    <t>Pořadí po 11. kole - ženy</t>
  </si>
  <si>
    <t>Pořadí po 11. kole - muži</t>
  </si>
  <si>
    <t>Pořadí po 12. kole - muži</t>
  </si>
  <si>
    <t>Pořadí po 12. kole - ženy</t>
  </si>
  <si>
    <t>Pořadí po 13. kole - ženy</t>
  </si>
  <si>
    <t>Pořadí po 13. kole - muži</t>
  </si>
  <si>
    <t>Pořadí po 14. kole - muži</t>
  </si>
  <si>
    <t>Pořadí po 14. kole - ženy</t>
  </si>
  <si>
    <t>Pořadí po 15. kole - muži</t>
  </si>
  <si>
    <t>Pořadí po 15. kole - ženy</t>
  </si>
  <si>
    <t>28.</t>
  </si>
  <si>
    <t>29.</t>
  </si>
  <si>
    <t>30.</t>
  </si>
  <si>
    <t>Písečná</t>
  </si>
  <si>
    <t>Plesná</t>
  </si>
  <si>
    <t>Finance</t>
  </si>
  <si>
    <t>Rychaltice</t>
  </si>
  <si>
    <t>Kozmice B</t>
  </si>
  <si>
    <t>Bartovice C</t>
  </si>
  <si>
    <t>Lesní Albrechtice</t>
  </si>
  <si>
    <t>Bruzovice</t>
  </si>
  <si>
    <t>Starší</t>
  </si>
  <si>
    <t>Krmelín</t>
  </si>
  <si>
    <t>Lučina</t>
  </si>
  <si>
    <t>Paskov</t>
  </si>
  <si>
    <t>Mladší</t>
  </si>
  <si>
    <t>Poř.</t>
  </si>
  <si>
    <t>Čas</t>
  </si>
  <si>
    <t>NP</t>
  </si>
  <si>
    <t>Celkové pořadí Moravskoslezské ligy 2008</t>
  </si>
  <si>
    <t>Prize money list MSL 2008 - muži</t>
  </si>
  <si>
    <t>Prize money list MSL 2008 - ženy</t>
  </si>
  <si>
    <t>Pořadí po 16. kole - muži</t>
  </si>
  <si>
    <t>Pořadí po 16. kole - ženy</t>
  </si>
  <si>
    <t>Brušperk</t>
  </si>
  <si>
    <t>Frýdlant n.O.</t>
  </si>
  <si>
    <t>DNS</t>
  </si>
  <si>
    <t>26.4. Lučina</t>
  </si>
  <si>
    <t>MSL MH 2008</t>
  </si>
  <si>
    <t xml:space="preserve">  3.5. Nová Ves</t>
  </si>
  <si>
    <t>24.5. Krmelín</t>
  </si>
  <si>
    <t xml:space="preserve">  1.6. Fryčovice</t>
  </si>
  <si>
    <t>14.6. Lubno</t>
  </si>
  <si>
    <t>15.6. Paskov</t>
  </si>
  <si>
    <t>22.6. Oprechtice</t>
  </si>
  <si>
    <t xml:space="preserve">  6.9. Bruzovice</t>
  </si>
  <si>
    <t>13.9. Brušperk</t>
  </si>
  <si>
    <t>Martinov</t>
  </si>
  <si>
    <t>Malenovice</t>
  </si>
  <si>
    <t>Košatka A</t>
  </si>
  <si>
    <t>Kozmice A</t>
  </si>
  <si>
    <t>Mistřovice</t>
  </si>
  <si>
    <t>Kunčice p.O.</t>
  </si>
  <si>
    <t>Bartovice A</t>
  </si>
  <si>
    <t>-</t>
  </si>
  <si>
    <t>OV</t>
  </si>
  <si>
    <t>FM</t>
  </si>
  <si>
    <t>KI</t>
  </si>
  <si>
    <t>NJ</t>
  </si>
  <si>
    <t>OP</t>
  </si>
  <si>
    <t xml:space="preserve">  7.6. Rychaltice</t>
  </si>
  <si>
    <t>21.6. Oprechtice</t>
  </si>
  <si>
    <t>Rychaltice 7.6.2008 - muži</t>
  </si>
  <si>
    <t>Rychaltice 7.6.2008 - ženy</t>
  </si>
  <si>
    <t>Lubno 14.6.2008 - muži</t>
  </si>
  <si>
    <t>Lubno 14.6.2008 - ženy</t>
  </si>
  <si>
    <t>Plesná A</t>
  </si>
  <si>
    <t>Oprechtice 21.6.2008 - muži</t>
  </si>
  <si>
    <t>Oprechtice 21.6.2008 - ženy</t>
  </si>
  <si>
    <t>Svinov 29.6.2008 - muži</t>
  </si>
  <si>
    <t>Svinov 29.6.2008 - ženy</t>
  </si>
  <si>
    <t>29.6. Svinov</t>
  </si>
  <si>
    <t xml:space="preserve">  5.7. Metylovice</t>
  </si>
  <si>
    <t xml:space="preserve">  6.7. Kozmice</t>
  </si>
  <si>
    <t>19.7. Kojkovice</t>
  </si>
  <si>
    <t>20.7. Karviná - Hranice</t>
  </si>
  <si>
    <t>26.7. Trojanovice</t>
  </si>
  <si>
    <t xml:space="preserve">  2.8. Vrbice</t>
  </si>
  <si>
    <t xml:space="preserve">  9.8. Petřvaldík</t>
  </si>
  <si>
    <t>16.8. Stará Ves</t>
  </si>
  <si>
    <t>17.8. Prchalov</t>
  </si>
  <si>
    <t>30.8. Mošnov</t>
  </si>
  <si>
    <t xml:space="preserve">  6.9. Bartovice</t>
  </si>
  <si>
    <t>14.9. Jistebník</t>
  </si>
  <si>
    <t>Metylovice 5.7.2008 - muži</t>
  </si>
  <si>
    <t>Kozmice 6.8.2008 - muži</t>
  </si>
  <si>
    <t>Kojkovice 19.7.2008 - muži</t>
  </si>
  <si>
    <t>Karviná - Hranice 20.7.2008 - muži</t>
  </si>
  <si>
    <t>Trojanovice 26.7.2008 - muži</t>
  </si>
  <si>
    <t>Vrbice 2.8.2008 - muži</t>
  </si>
  <si>
    <t>Petřvaldík 9.8.2008 - muži</t>
  </si>
  <si>
    <t>Stará Ves 16.8.2008 - muži</t>
  </si>
  <si>
    <t>Prchalov 17.8.2008 - muži</t>
  </si>
  <si>
    <t>Mošnov 30.8.2008 - muži</t>
  </si>
  <si>
    <t>Bartovice 6.9.2008 - muži</t>
  </si>
  <si>
    <t>Jistebník 14.8.2008 - muži</t>
  </si>
  <si>
    <t>Metylovice 5.7.2008 - ženy</t>
  </si>
  <si>
    <t>Kozmice 6.8.2008 - ženy</t>
  </si>
  <si>
    <t>Kojkovice 19.7.2008 - ženy</t>
  </si>
  <si>
    <t>Karviná - Hranice 20.7.2008 - ženy</t>
  </si>
  <si>
    <t>Trojanovice 26.7.2008 - ženy</t>
  </si>
  <si>
    <t>Vrbice 2.8.2008 - ženy</t>
  </si>
  <si>
    <t>Petřvaldík 9.8.2008 - ženy</t>
  </si>
  <si>
    <t>Stará Ves 16.8.2008 - ženy</t>
  </si>
  <si>
    <t>Prchalov 17.8.2008 - ženy</t>
  </si>
  <si>
    <t>Mošnov 30.8.2008 - ženy</t>
  </si>
  <si>
    <t>Bartovice 6.9.2008 - ženy</t>
  </si>
  <si>
    <t>Jistebník 14.8.2008 - ženy</t>
  </si>
  <si>
    <t>28.6.Frýdlant n.O.</t>
  </si>
  <si>
    <t>Svinov A</t>
  </si>
  <si>
    <t xml:space="preserve">Karviná - Hranice </t>
  </si>
  <si>
    <t>Kunčice p.O. </t>
  </si>
  <si>
    <t>Martinov </t>
  </si>
  <si>
    <t xml:space="preserve">Vlčovice </t>
  </si>
  <si>
    <t xml:space="preserve">Kojkovice </t>
  </si>
  <si>
    <t xml:space="preserve">Stará Ves </t>
  </si>
  <si>
    <t>D</t>
  </si>
  <si>
    <t>Metylovice A</t>
  </si>
  <si>
    <t>31.8. Stará Ves</t>
  </si>
  <si>
    <t xml:space="preserve">Písečná </t>
  </si>
  <si>
    <t>28.6. Frýdlant n.O.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</si>
</sst>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.000"/>
    <numFmt numFmtId="166" formatCode="0.000;[Red]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\ _K_č"/>
  </numFmts>
  <fonts count="4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4"/>
      <color indexed="10"/>
      <name val="Arial CE"/>
      <family val="2"/>
    </font>
    <font>
      <sz val="14"/>
      <color indexed="10"/>
      <name val="Arial CE"/>
      <family val="2"/>
    </font>
    <font>
      <b/>
      <i/>
      <sz val="14"/>
      <color indexed="12"/>
      <name val="Arial CE"/>
      <family val="2"/>
    </font>
    <font>
      <sz val="14"/>
      <color indexed="12"/>
      <name val="Arial CE"/>
      <family val="2"/>
    </font>
    <font>
      <b/>
      <sz val="8"/>
      <name val="Arial CE"/>
      <family val="2"/>
    </font>
    <font>
      <b/>
      <sz val="14"/>
      <color indexed="12"/>
      <name val="Arial CE"/>
      <family val="0"/>
    </font>
    <font>
      <b/>
      <sz val="14"/>
      <color indexed="10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"/>
      <name val="Arial CE"/>
      <family val="2"/>
    </font>
    <font>
      <sz val="10"/>
      <color indexed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0"/>
      <name val="Symbol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6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11" fillId="0" borderId="11" xfId="0" applyFont="1" applyBorder="1" applyAlignment="1">
      <alignment/>
    </xf>
    <xf numFmtId="0" fontId="1" fillId="24" borderId="12" xfId="0" applyFont="1" applyFill="1" applyBorder="1" applyAlignment="1">
      <alignment/>
    </xf>
    <xf numFmtId="0" fontId="12" fillId="24" borderId="13" xfId="0" applyFont="1" applyFill="1" applyBorder="1" applyAlignment="1">
      <alignment/>
    </xf>
    <xf numFmtId="1" fontId="12" fillId="24" borderId="14" xfId="0" applyNumberFormat="1" applyFont="1" applyFill="1" applyBorder="1" applyAlignment="1">
      <alignment horizontal="center"/>
    </xf>
    <xf numFmtId="164" fontId="11" fillId="0" borderId="11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164" fontId="0" fillId="0" borderId="19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0" fontId="11" fillId="0" borderId="26" xfId="0" applyFont="1" applyBorder="1" applyAlignment="1">
      <alignment/>
    </xf>
    <xf numFmtId="0" fontId="0" fillId="0" borderId="27" xfId="0" applyFont="1" applyBorder="1" applyAlignment="1">
      <alignment/>
    </xf>
    <xf numFmtId="1" fontId="0" fillId="0" borderId="28" xfId="0" applyNumberFormat="1" applyFont="1" applyFill="1" applyBorder="1" applyAlignment="1">
      <alignment horizontal="center"/>
    </xf>
    <xf numFmtId="164" fontId="11" fillId="0" borderId="26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ill="1" applyAlignment="1">
      <alignment/>
    </xf>
    <xf numFmtId="1" fontId="0" fillId="0" borderId="24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29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15" fillId="0" borderId="25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15" fillId="0" borderId="24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 textRotation="90"/>
    </xf>
    <xf numFmtId="0" fontId="2" fillId="0" borderId="0" xfId="0" applyFont="1" applyFill="1" applyBorder="1" applyAlignment="1">
      <alignment/>
    </xf>
    <xf numFmtId="1" fontId="3" fillId="0" borderId="29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1" fontId="18" fillId="0" borderId="17" xfId="0" applyNumberFormat="1" applyFont="1" applyFill="1" applyBorder="1" applyAlignment="1">
      <alignment horizontal="center"/>
    </xf>
    <xf numFmtId="1" fontId="18" fillId="0" borderId="25" xfId="0" applyNumberFormat="1" applyFont="1" applyFill="1" applyBorder="1" applyAlignment="1">
      <alignment horizontal="center"/>
    </xf>
    <xf numFmtId="1" fontId="18" fillId="0" borderId="24" xfId="0" applyNumberFormat="1" applyFont="1" applyFill="1" applyBorder="1" applyAlignment="1">
      <alignment horizontal="center"/>
    </xf>
    <xf numFmtId="1" fontId="19" fillId="0" borderId="25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11" fillId="0" borderId="26" xfId="0" applyFont="1" applyBorder="1" applyAlignment="1">
      <alignment/>
    </xf>
    <xf numFmtId="1" fontId="11" fillId="0" borderId="11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horizontal="center" vertical="center"/>
    </xf>
    <xf numFmtId="1" fontId="1" fillId="24" borderId="11" xfId="0" applyNumberFormat="1" applyFont="1" applyFill="1" applyBorder="1" applyAlignment="1">
      <alignment vertical="center"/>
    </xf>
    <xf numFmtId="164" fontId="1" fillId="24" borderId="18" xfId="0" applyNumberFormat="1" applyFont="1" applyFill="1" applyBorder="1" applyAlignment="1">
      <alignment vertical="center"/>
    </xf>
    <xf numFmtId="164" fontId="1" fillId="24" borderId="18" xfId="0" applyNumberFormat="1" applyFont="1" applyFill="1" applyBorder="1" applyAlignment="1">
      <alignment horizontal="center" vertical="center"/>
    </xf>
    <xf numFmtId="164" fontId="1" fillId="24" borderId="19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" fontId="11" fillId="0" borderId="26" xfId="0" applyNumberFormat="1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1" fontId="18" fillId="0" borderId="20" xfId="50" applyNumberFormat="1" applyFont="1" applyBorder="1" applyAlignment="1">
      <alignment horizontal="center"/>
      <protection/>
    </xf>
    <xf numFmtId="1" fontId="18" fillId="0" borderId="21" xfId="50" applyNumberFormat="1" applyFont="1" applyBorder="1" applyAlignment="1">
      <alignment horizontal="center"/>
      <protection/>
    </xf>
    <xf numFmtId="1" fontId="18" fillId="0" borderId="22" xfId="50" applyNumberFormat="1" applyFont="1" applyBorder="1" applyAlignment="1">
      <alignment horizontal="center"/>
      <protection/>
    </xf>
    <xf numFmtId="1" fontId="18" fillId="0" borderId="23" xfId="50" applyNumberFormat="1" applyFont="1" applyBorder="1" applyAlignment="1">
      <alignment horizontal="center"/>
      <protection/>
    </xf>
    <xf numFmtId="0" fontId="18" fillId="0" borderId="17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164" fontId="0" fillId="0" borderId="24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textRotation="90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41" fillId="0" borderId="35" xfId="0" applyNumberFormat="1" applyFont="1" applyBorder="1" applyAlignment="1">
      <alignment horizontal="center" vertical="center"/>
    </xf>
    <xf numFmtId="2" fontId="38" fillId="0" borderId="36" xfId="0" applyNumberFormat="1" applyFont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38" fillId="0" borderId="38" xfId="0" applyFont="1" applyBorder="1" applyAlignment="1">
      <alignment horizontal="center"/>
    </xf>
    <xf numFmtId="2" fontId="38" fillId="0" borderId="31" xfId="0" applyNumberFormat="1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71" fontId="11" fillId="0" borderId="1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 textRotation="90"/>
    </xf>
    <xf numFmtId="0" fontId="0" fillId="0" borderId="17" xfId="0" applyFont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0" fontId="18" fillId="0" borderId="44" xfId="0" applyFont="1" applyBorder="1" applyAlignment="1">
      <alignment/>
    </xf>
    <xf numFmtId="2" fontId="0" fillId="0" borderId="20" xfId="0" applyNumberFormat="1" applyFont="1" applyFill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/>
    </xf>
    <xf numFmtId="0" fontId="18" fillId="0" borderId="49" xfId="0" applyFont="1" applyBorder="1" applyAlignment="1">
      <alignment/>
    </xf>
    <xf numFmtId="2" fontId="18" fillId="0" borderId="22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8" fillId="0" borderId="51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64" fontId="2" fillId="0" borderId="1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textRotation="90"/>
    </xf>
    <xf numFmtId="0" fontId="0" fillId="0" borderId="17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37" fillId="0" borderId="17" xfId="0" applyFont="1" applyBorder="1" applyAlignment="1">
      <alignment/>
    </xf>
    <xf numFmtId="164" fontId="18" fillId="0" borderId="17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42" fillId="0" borderId="17" xfId="0" applyFont="1" applyBorder="1" applyAlignment="1">
      <alignment/>
    </xf>
    <xf numFmtId="164" fontId="17" fillId="0" borderId="17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37" fillId="0" borderId="24" xfId="0" applyFont="1" applyBorder="1" applyAlignment="1">
      <alignment/>
    </xf>
    <xf numFmtId="164" fontId="18" fillId="0" borderId="24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8" fillId="0" borderId="15" xfId="0" applyFont="1" applyBorder="1" applyAlignment="1">
      <alignment horizontal="center" textRotation="90"/>
    </xf>
    <xf numFmtId="0" fontId="0" fillId="0" borderId="20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2" fontId="0" fillId="0" borderId="50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164" fontId="0" fillId="0" borderId="50" xfId="0" applyNumberFormat="1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38" fillId="0" borderId="31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1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8" fillId="0" borderId="30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" fillId="0" borderId="31" xfId="0" applyFont="1" applyBorder="1" applyAlignment="1">
      <alignment horizontal="center"/>
    </xf>
    <xf numFmtId="0" fontId="2" fillId="0" borderId="37" xfId="0" applyFont="1" applyBorder="1" applyAlignment="1">
      <alignment vertical="center"/>
    </xf>
    <xf numFmtId="0" fontId="2" fillId="0" borderId="38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" fontId="17" fillId="0" borderId="17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164" fontId="0" fillId="0" borderId="17" xfId="0" applyNumberFormat="1" applyFont="1" applyBorder="1" applyAlignment="1">
      <alignment horizontal="center"/>
    </xf>
    <xf numFmtId="0" fontId="43" fillId="0" borderId="17" xfId="0" applyFont="1" applyFill="1" applyBorder="1" applyAlignment="1">
      <alignment horizontal="left"/>
    </xf>
    <xf numFmtId="16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164" fontId="0" fillId="0" borderId="20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164" fontId="0" fillId="0" borderId="2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8" fillId="0" borderId="17" xfId="0" applyFont="1" applyFill="1" applyBorder="1" applyAlignment="1">
      <alignment vertical="center"/>
    </xf>
    <xf numFmtId="164" fontId="18" fillId="0" borderId="17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/>
    </xf>
    <xf numFmtId="164" fontId="17" fillId="0" borderId="17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7" fillId="0" borderId="0" xfId="0" applyFont="1" applyBorder="1" applyAlignment="1">
      <alignment vertical="center"/>
    </xf>
    <xf numFmtId="164" fontId="37" fillId="0" borderId="0" xfId="0" applyNumberFormat="1" applyFont="1" applyBorder="1" applyAlignment="1">
      <alignment horizontal="center" vertical="center"/>
    </xf>
    <xf numFmtId="1" fontId="44" fillId="0" borderId="17" xfId="0" applyNumberFormat="1" applyFont="1" applyFill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/>
    </xf>
    <xf numFmtId="0" fontId="0" fillId="0" borderId="37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49" fontId="0" fillId="0" borderId="17" xfId="50" applyNumberFormat="1" applyFont="1" applyBorder="1">
      <alignment/>
      <protection/>
    </xf>
    <xf numFmtId="164" fontId="0" fillId="0" borderId="17" xfId="50" applyNumberFormat="1" applyFont="1" applyBorder="1" applyAlignment="1">
      <alignment horizontal="center"/>
      <protection/>
    </xf>
    <xf numFmtId="0" fontId="0" fillId="0" borderId="17" xfId="50" applyFont="1" applyBorder="1">
      <alignment/>
      <protection/>
    </xf>
    <xf numFmtId="0" fontId="2" fillId="0" borderId="20" xfId="0" applyFont="1" applyBorder="1" applyAlignment="1">
      <alignment horizontal="center" vertical="center"/>
    </xf>
    <xf numFmtId="49" fontId="2" fillId="0" borderId="17" xfId="50" applyNumberFormat="1" applyFont="1" applyBorder="1">
      <alignment/>
      <protection/>
    </xf>
    <xf numFmtId="164" fontId="2" fillId="0" borderId="17" xfId="50" applyNumberFormat="1" applyFont="1" applyBorder="1" applyAlignment="1">
      <alignment horizontal="center"/>
      <protection/>
    </xf>
    <xf numFmtId="0" fontId="0" fillId="0" borderId="22" xfId="0" applyFont="1" applyBorder="1" applyAlignment="1">
      <alignment horizontal="center" vertical="center"/>
    </xf>
    <xf numFmtId="49" fontId="0" fillId="0" borderId="24" xfId="50" applyNumberFormat="1" applyFont="1" applyFill="1" applyBorder="1">
      <alignment/>
      <protection/>
    </xf>
    <xf numFmtId="164" fontId="0" fillId="0" borderId="24" xfId="50" applyNumberFormat="1" applyFont="1" applyFill="1" applyBorder="1" applyAlignment="1">
      <alignment horizontal="center"/>
      <protection/>
    </xf>
    <xf numFmtId="164" fontId="18" fillId="0" borderId="17" xfId="50" applyNumberFormat="1" applyFont="1" applyBorder="1" applyAlignment="1">
      <alignment horizontal="center"/>
      <protection/>
    </xf>
    <xf numFmtId="49" fontId="18" fillId="0" borderId="17" xfId="50" applyNumberFormat="1" applyFont="1" applyBorder="1">
      <alignment/>
      <protection/>
    </xf>
    <xf numFmtId="164" fontId="18" fillId="0" borderId="17" xfId="0" applyNumberFormat="1" applyFont="1" applyBorder="1" applyAlignment="1">
      <alignment horizontal="center" vertical="center"/>
    </xf>
    <xf numFmtId="49" fontId="18" fillId="0" borderId="24" xfId="50" applyNumberFormat="1" applyFont="1" applyBorder="1">
      <alignment/>
      <protection/>
    </xf>
    <xf numFmtId="164" fontId="18" fillId="0" borderId="24" xfId="50" applyNumberFormat="1" applyFont="1" applyBorder="1" applyAlignment="1">
      <alignment horizontal="center"/>
      <protection/>
    </xf>
    <xf numFmtId="164" fontId="18" fillId="0" borderId="24" xfId="0" applyNumberFormat="1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164" fontId="18" fillId="0" borderId="17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/>
    </xf>
    <xf numFmtId="164" fontId="17" fillId="0" borderId="17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37" fillId="0" borderId="17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164" fontId="37" fillId="0" borderId="24" xfId="0" applyNumberFormat="1" applyFont="1" applyFill="1" applyBorder="1" applyAlignment="1">
      <alignment horizontal="center" vertical="center"/>
    </xf>
    <xf numFmtId="164" fontId="37" fillId="0" borderId="17" xfId="0" applyNumberFormat="1" applyFont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164" fontId="37" fillId="0" borderId="17" xfId="0" applyNumberFormat="1" applyFont="1" applyBorder="1" applyAlignment="1">
      <alignment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61" xfId="0" applyFont="1" applyBorder="1" applyAlignment="1">
      <alignment horizontal="center" textRotation="90"/>
    </xf>
    <xf numFmtId="164" fontId="0" fillId="0" borderId="17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37" fillId="0" borderId="20" xfId="0" applyNumberFormat="1" applyFont="1" applyBorder="1" applyAlignment="1">
      <alignment horizontal="center" vertical="center"/>
    </xf>
    <xf numFmtId="164" fontId="42" fillId="0" borderId="20" xfId="0" applyNumberFormat="1" applyFont="1" applyBorder="1" applyAlignment="1">
      <alignment horizontal="center" vertical="center"/>
    </xf>
    <xf numFmtId="164" fontId="42" fillId="0" borderId="17" xfId="0" applyNumberFormat="1" applyFont="1" applyBorder="1" applyAlignment="1">
      <alignment vertical="center"/>
    </xf>
    <xf numFmtId="164" fontId="42" fillId="0" borderId="17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vertical="center"/>
    </xf>
    <xf numFmtId="164" fontId="37" fillId="0" borderId="22" xfId="0" applyNumberFormat="1" applyFont="1" applyBorder="1" applyAlignment="1">
      <alignment horizontal="center" vertical="center"/>
    </xf>
    <xf numFmtId="164" fontId="37" fillId="0" borderId="24" xfId="0" applyNumberFormat="1" applyFont="1" applyBorder="1" applyAlignment="1">
      <alignment vertical="center"/>
    </xf>
    <xf numFmtId="2" fontId="0" fillId="0" borderId="33" xfId="0" applyNumberFormat="1" applyBorder="1" applyAlignment="1">
      <alignment vertical="center"/>
    </xf>
    <xf numFmtId="164" fontId="0" fillId="0" borderId="17" xfId="0" applyNumberFormat="1" applyBorder="1" applyAlignment="1">
      <alignment horizontal="center" vertical="center"/>
    </xf>
    <xf numFmtId="2" fontId="0" fillId="0" borderId="34" xfId="0" applyNumberFormat="1" applyBorder="1" applyAlignment="1">
      <alignment vertical="center"/>
    </xf>
    <xf numFmtId="164" fontId="0" fillId="0" borderId="24" xfId="0" applyNumberFormat="1" applyBorder="1" applyAlignment="1">
      <alignment horizontal="center" vertical="center"/>
    </xf>
    <xf numFmtId="0" fontId="37" fillId="0" borderId="20" xfId="0" applyFont="1" applyBorder="1" applyAlignment="1">
      <alignment horizontal="center"/>
    </xf>
    <xf numFmtId="0" fontId="37" fillId="0" borderId="17" xfId="0" applyFont="1" applyBorder="1" applyAlignment="1">
      <alignment/>
    </xf>
    <xf numFmtId="164" fontId="37" fillId="0" borderId="17" xfId="0" applyNumberFormat="1" applyFont="1" applyBorder="1" applyAlignment="1">
      <alignment horizontal="center"/>
    </xf>
    <xf numFmtId="0" fontId="42" fillId="0" borderId="17" xfId="0" applyFont="1" applyBorder="1" applyAlignment="1">
      <alignment/>
    </xf>
    <xf numFmtId="164" fontId="42" fillId="0" borderId="17" xfId="0" applyNumberFormat="1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4" xfId="0" applyFont="1" applyBorder="1" applyAlignment="1">
      <alignment/>
    </xf>
    <xf numFmtId="164" fontId="37" fillId="0" borderId="24" xfId="0" applyNumberFormat="1" applyFont="1" applyBorder="1" applyAlignment="1">
      <alignment horizontal="center"/>
    </xf>
    <xf numFmtId="164" fontId="0" fillId="0" borderId="24" xfId="0" applyNumberFormat="1" applyFont="1" applyFill="1" applyBorder="1" applyAlignment="1">
      <alignment/>
    </xf>
    <xf numFmtId="0" fontId="42" fillId="0" borderId="20" xfId="0" applyFont="1" applyBorder="1" applyAlignment="1">
      <alignment horizontal="center"/>
    </xf>
    <xf numFmtId="164" fontId="42" fillId="0" borderId="17" xfId="0" applyNumberFormat="1" applyFont="1" applyBorder="1" applyAlignment="1">
      <alignment horizontal="center"/>
    </xf>
    <xf numFmtId="1" fontId="18" fillId="0" borderId="21" xfId="50" applyNumberFormat="1" applyFont="1" applyBorder="1" applyAlignment="1">
      <alignment horizontal="center"/>
      <protection/>
    </xf>
    <xf numFmtId="1" fontId="17" fillId="0" borderId="21" xfId="50" applyNumberFormat="1" applyFont="1" applyBorder="1" applyAlignment="1">
      <alignment horizontal="center"/>
      <protection/>
    </xf>
    <xf numFmtId="0" fontId="0" fillId="0" borderId="20" xfId="0" applyBorder="1" applyAlignment="1">
      <alignment horizontal="center" vertical="center"/>
    </xf>
    <xf numFmtId="0" fontId="0" fillId="0" borderId="17" xfId="49" applyFont="1" applyBorder="1" applyAlignment="1">
      <alignment vertical="center"/>
      <protection/>
    </xf>
    <xf numFmtId="164" fontId="0" fillId="0" borderId="17" xfId="49" applyNumberFormat="1" applyFont="1" applyBorder="1" applyAlignment="1">
      <alignment horizontal="center" vertical="center"/>
      <protection/>
    </xf>
    <xf numFmtId="164" fontId="0" fillId="0" borderId="17" xfId="49" applyNumberFormat="1" applyFont="1" applyFill="1" applyBorder="1" applyAlignment="1">
      <alignment horizontal="center" vertical="center"/>
      <protection/>
    </xf>
    <xf numFmtId="0" fontId="0" fillId="0" borderId="17" xfId="49" applyFont="1" applyFill="1" applyBorder="1" applyAlignment="1">
      <alignment vertical="center"/>
      <protection/>
    </xf>
    <xf numFmtId="0" fontId="2" fillId="0" borderId="17" xfId="49" applyFont="1" applyBorder="1" applyAlignment="1">
      <alignment vertical="center"/>
      <protection/>
    </xf>
    <xf numFmtId="164" fontId="2" fillId="0" borderId="17" xfId="49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4" xfId="49" applyFont="1" applyFill="1" applyBorder="1" applyAlignment="1">
      <alignment vertical="center"/>
      <protection/>
    </xf>
    <xf numFmtId="164" fontId="0" fillId="0" borderId="24" xfId="49" applyNumberFormat="1" applyFont="1" applyFill="1" applyBorder="1" applyAlignment="1">
      <alignment horizontal="center" vertical="center"/>
      <protection/>
    </xf>
    <xf numFmtId="164" fontId="0" fillId="0" borderId="24" xfId="0" applyNumberFormat="1" applyFont="1" applyFill="1" applyBorder="1" applyAlignment="1">
      <alignment horizontal="center"/>
    </xf>
    <xf numFmtId="0" fontId="0" fillId="0" borderId="24" xfId="49" applyFont="1" applyBorder="1" applyAlignment="1">
      <alignment vertical="center"/>
      <protection/>
    </xf>
    <xf numFmtId="164" fontId="0" fillId="0" borderId="24" xfId="49" applyNumberFormat="1" applyFont="1" applyBorder="1" applyAlignment="1">
      <alignment horizontal="center" vertical="center"/>
      <protection/>
    </xf>
    <xf numFmtId="0" fontId="0" fillId="0" borderId="20" xfId="0" applyNumberFormat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0" fontId="0" fillId="0" borderId="17" xfId="0" applyNumberFormat="1" applyFont="1" applyFill="1" applyBorder="1" applyAlignment="1">
      <alignment vertical="center"/>
    </xf>
    <xf numFmtId="2" fontId="0" fillId="0" borderId="17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164" fontId="18" fillId="0" borderId="63" xfId="0" applyNumberFormat="1" applyFont="1" applyBorder="1" applyAlignment="1">
      <alignment horizontal="center"/>
    </xf>
    <xf numFmtId="164" fontId="18" fillId="0" borderId="2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0" fillId="0" borderId="30" xfId="0" applyBorder="1" applyAlignment="1">
      <alignment horizontal="center" textRotation="90"/>
    </xf>
    <xf numFmtId="2" fontId="17" fillId="0" borderId="61" xfId="0" applyNumberFormat="1" applyFont="1" applyBorder="1" applyAlignment="1">
      <alignment horizontal="center" textRotation="90"/>
    </xf>
    <xf numFmtId="0" fontId="0" fillId="0" borderId="43" xfId="0" applyFont="1" applyFill="1" applyBorder="1" applyAlignment="1">
      <alignment horizontal="center"/>
    </xf>
    <xf numFmtId="0" fontId="18" fillId="0" borderId="41" xfId="0" applyFont="1" applyBorder="1" applyAlignment="1">
      <alignment/>
    </xf>
    <xf numFmtId="0" fontId="18" fillId="0" borderId="41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6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24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24" borderId="12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40" fillId="0" borderId="31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9" fillId="0" borderId="65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18" fillId="0" borderId="64" xfId="0" applyFont="1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39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40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40" fillId="0" borderId="59" xfId="0" applyFont="1" applyBorder="1" applyAlignment="1">
      <alignment horizontal="center"/>
    </xf>
    <xf numFmtId="0" fontId="0" fillId="0" borderId="0" xfId="0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List2c" xfId="49"/>
    <cellStyle name="normální_Muzi2002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28</xdr:row>
      <xdr:rowOff>0</xdr:rowOff>
    </xdr:from>
    <xdr:ext cx="400050" cy="304800"/>
    <xdr:sp>
      <xdr:nvSpPr>
        <xdr:cNvPr id="1" name="AutoShape 1" descr="Wink"/>
        <xdr:cNvSpPr>
          <a:spLocks noChangeAspect="1"/>
        </xdr:cNvSpPr>
      </xdr:nvSpPr>
      <xdr:spPr>
        <a:xfrm>
          <a:off x="21231225" y="45815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0</xdr:colOff>
      <xdr:row>28</xdr:row>
      <xdr:rowOff>0</xdr:rowOff>
    </xdr:from>
    <xdr:ext cx="400050" cy="304800"/>
    <xdr:sp>
      <xdr:nvSpPr>
        <xdr:cNvPr id="2" name="AutoShape 1" descr="Wink"/>
        <xdr:cNvSpPr>
          <a:spLocks noChangeAspect="1"/>
        </xdr:cNvSpPr>
      </xdr:nvSpPr>
      <xdr:spPr>
        <a:xfrm>
          <a:off x="21231225" y="45815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PageLayoutView="0" workbookViewId="0" topLeftCell="A1">
      <selection activeCell="A1" sqref="A1:T1"/>
    </sheetView>
  </sheetViews>
  <sheetFormatPr defaultColWidth="9.00390625" defaultRowHeight="12.75"/>
  <cols>
    <col min="1" max="1" width="4.75390625" style="1" customWidth="1"/>
    <col min="2" max="2" width="16.875" style="0" bestFit="1" customWidth="1"/>
    <col min="3" max="3" width="4.25390625" style="1" bestFit="1" customWidth="1"/>
    <col min="4" max="7" width="3.375" style="1" customWidth="1"/>
    <col min="8" max="9" width="3.375" style="0" customWidth="1"/>
    <col min="10" max="11" width="3.375" style="1" customWidth="1"/>
    <col min="12" max="12" width="3.375" style="49" bestFit="1" customWidth="1"/>
    <col min="13" max="14" width="3.375" style="1" bestFit="1" customWidth="1"/>
    <col min="15" max="15" width="3.375" style="0" customWidth="1"/>
    <col min="16" max="19" width="3.375" style="1" customWidth="1"/>
    <col min="20" max="20" width="5.25390625" style="1" bestFit="1" customWidth="1"/>
    <col min="21" max="21" width="9.125" style="1" customWidth="1"/>
    <col min="22" max="22" width="4.75390625" style="0" customWidth="1"/>
    <col min="23" max="23" width="12.00390625" style="0" bestFit="1" customWidth="1"/>
    <col min="24" max="24" width="3.75390625" style="0" bestFit="1" customWidth="1"/>
    <col min="25" max="28" width="3.00390625" style="0" bestFit="1" customWidth="1"/>
    <col min="29" max="29" width="3.00390625" style="0" customWidth="1"/>
    <col min="30" max="37" width="3.00390625" style="0" bestFit="1" customWidth="1"/>
    <col min="38" max="38" width="3.00390625" style="0" customWidth="1"/>
    <col min="39" max="40" width="3.00390625" style="0" bestFit="1" customWidth="1"/>
    <col min="41" max="41" width="4.375" style="1" bestFit="1" customWidth="1"/>
    <col min="42" max="42" width="9.125" style="1" customWidth="1"/>
  </cols>
  <sheetData>
    <row r="1" spans="1:41" ht="18.75" thickBot="1">
      <c r="A1" s="427" t="s">
        <v>104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9"/>
      <c r="V1" s="432" t="s">
        <v>104</v>
      </c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4"/>
      <c r="AK1" s="434"/>
      <c r="AL1" s="434"/>
      <c r="AM1" s="434"/>
      <c r="AN1" s="434"/>
      <c r="AO1" s="435"/>
    </row>
    <row r="2" spans="1:42" ht="90" thickBot="1">
      <c r="A2" s="424" t="s">
        <v>0</v>
      </c>
      <c r="B2" s="425"/>
      <c r="C2" s="17" t="s">
        <v>40</v>
      </c>
      <c r="D2" s="18" t="s">
        <v>135</v>
      </c>
      <c r="E2" s="18" t="s">
        <v>117</v>
      </c>
      <c r="F2" s="18" t="s">
        <v>136</v>
      </c>
      <c r="G2" s="18" t="s">
        <v>146</v>
      </c>
      <c r="H2" s="221" t="s">
        <v>147</v>
      </c>
      <c r="I2" s="166" t="s">
        <v>148</v>
      </c>
      <c r="J2" s="18" t="s">
        <v>149</v>
      </c>
      <c r="K2" s="18" t="s">
        <v>150</v>
      </c>
      <c r="L2" s="18" t="s">
        <v>151</v>
      </c>
      <c r="M2" s="18" t="s">
        <v>152</v>
      </c>
      <c r="N2" s="18" t="s">
        <v>153</v>
      </c>
      <c r="O2" s="18" t="s">
        <v>155</v>
      </c>
      <c r="P2" s="18" t="s">
        <v>156</v>
      </c>
      <c r="Q2" s="18" t="s">
        <v>193</v>
      </c>
      <c r="R2" s="18" t="s">
        <v>157</v>
      </c>
      <c r="S2" s="18" t="s">
        <v>158</v>
      </c>
      <c r="T2" s="19" t="s">
        <v>36</v>
      </c>
      <c r="U2" s="129"/>
      <c r="V2" s="430" t="s">
        <v>3</v>
      </c>
      <c r="W2" s="431"/>
      <c r="X2" s="72" t="s">
        <v>40</v>
      </c>
      <c r="Y2" s="136" t="s">
        <v>135</v>
      </c>
      <c r="Z2" s="136" t="s">
        <v>117</v>
      </c>
      <c r="AA2" s="136" t="s">
        <v>136</v>
      </c>
      <c r="AB2" s="136" t="s">
        <v>146</v>
      </c>
      <c r="AC2" s="240" t="s">
        <v>147</v>
      </c>
      <c r="AD2" s="241" t="s">
        <v>148</v>
      </c>
      <c r="AE2" s="136" t="s">
        <v>149</v>
      </c>
      <c r="AF2" s="136" t="s">
        <v>150</v>
      </c>
      <c r="AG2" s="136" t="s">
        <v>151</v>
      </c>
      <c r="AH2" s="136" t="s">
        <v>152</v>
      </c>
      <c r="AI2" s="136" t="s">
        <v>153</v>
      </c>
      <c r="AJ2" s="136" t="s">
        <v>155</v>
      </c>
      <c r="AK2" s="136" t="s">
        <v>156</v>
      </c>
      <c r="AL2" s="136" t="s">
        <v>154</v>
      </c>
      <c r="AM2" s="136" t="s">
        <v>157</v>
      </c>
      <c r="AN2" s="136" t="s">
        <v>158</v>
      </c>
      <c r="AO2" s="354" t="s">
        <v>36</v>
      </c>
      <c r="AP2" s="199"/>
    </row>
    <row r="3" spans="1:42" s="7" customFormat="1" ht="12.75">
      <c r="A3" s="6" t="s">
        <v>4</v>
      </c>
      <c r="B3" s="262" t="s">
        <v>52</v>
      </c>
      <c r="C3" s="119" t="s">
        <v>130</v>
      </c>
      <c r="D3" s="86">
        <v>6</v>
      </c>
      <c r="E3" s="86">
        <v>16</v>
      </c>
      <c r="F3" s="86">
        <v>25</v>
      </c>
      <c r="G3" s="86">
        <v>5</v>
      </c>
      <c r="H3" s="37">
        <v>25</v>
      </c>
      <c r="I3" s="37">
        <v>25</v>
      </c>
      <c r="J3" s="37">
        <v>25</v>
      </c>
      <c r="K3" s="37">
        <v>14</v>
      </c>
      <c r="L3" s="37">
        <v>25</v>
      </c>
      <c r="M3" s="37">
        <v>14</v>
      </c>
      <c r="N3" s="37">
        <v>13</v>
      </c>
      <c r="O3" s="37">
        <v>14</v>
      </c>
      <c r="P3" s="37">
        <v>16</v>
      </c>
      <c r="Q3" s="37">
        <v>0</v>
      </c>
      <c r="R3" s="37">
        <v>13</v>
      </c>
      <c r="S3" s="37">
        <v>5</v>
      </c>
      <c r="T3" s="54">
        <f aca="true" t="shared" si="0" ref="T3:T31">SUM(D3:S3)</f>
        <v>241</v>
      </c>
      <c r="U3" s="402"/>
      <c r="V3" s="111" t="s">
        <v>4</v>
      </c>
      <c r="W3" s="314" t="s">
        <v>18</v>
      </c>
      <c r="X3" s="239" t="s">
        <v>133</v>
      </c>
      <c r="Y3" s="351">
        <v>15</v>
      </c>
      <c r="Z3" s="238">
        <v>15</v>
      </c>
      <c r="AA3" s="239">
        <v>15</v>
      </c>
      <c r="AB3" s="239">
        <v>7</v>
      </c>
      <c r="AC3" s="239">
        <v>15</v>
      </c>
      <c r="AD3" s="239">
        <v>10</v>
      </c>
      <c r="AE3" s="239">
        <v>12</v>
      </c>
      <c r="AF3" s="239">
        <v>12</v>
      </c>
      <c r="AG3" s="239">
        <v>15</v>
      </c>
      <c r="AH3" s="239">
        <v>12</v>
      </c>
      <c r="AI3" s="239">
        <v>15</v>
      </c>
      <c r="AJ3" s="239">
        <v>15</v>
      </c>
      <c r="AK3" s="239">
        <v>15</v>
      </c>
      <c r="AL3" s="238">
        <v>12</v>
      </c>
      <c r="AM3" s="239">
        <v>6</v>
      </c>
      <c r="AN3" s="239">
        <v>10</v>
      </c>
      <c r="AO3" s="353">
        <f aca="true" t="shared" si="1" ref="AO3:AO10">SUM(Y3:AN3)</f>
        <v>201</v>
      </c>
      <c r="AP3" s="402"/>
    </row>
    <row r="4" spans="1:42" s="8" customFormat="1" ht="12.75">
      <c r="A4" s="32" t="s">
        <v>7</v>
      </c>
      <c r="B4" s="167" t="s">
        <v>28</v>
      </c>
      <c r="C4" s="120" t="s">
        <v>132</v>
      </c>
      <c r="D4" s="85">
        <v>20</v>
      </c>
      <c r="E4" s="85">
        <v>13</v>
      </c>
      <c r="F4" s="85">
        <v>10</v>
      </c>
      <c r="G4" s="85">
        <v>22</v>
      </c>
      <c r="H4" s="33">
        <v>11</v>
      </c>
      <c r="I4" s="33">
        <v>14</v>
      </c>
      <c r="J4" s="33">
        <v>5</v>
      </c>
      <c r="K4" s="33">
        <v>16</v>
      </c>
      <c r="L4" s="33">
        <v>10</v>
      </c>
      <c r="M4" s="33">
        <v>7</v>
      </c>
      <c r="N4" s="33">
        <v>18</v>
      </c>
      <c r="O4" s="33">
        <v>25</v>
      </c>
      <c r="P4" s="33">
        <v>22</v>
      </c>
      <c r="Q4" s="33">
        <v>0</v>
      </c>
      <c r="R4" s="33">
        <v>20</v>
      </c>
      <c r="S4" s="33">
        <v>16</v>
      </c>
      <c r="T4" s="35">
        <f t="shared" si="0"/>
        <v>229</v>
      </c>
      <c r="U4" s="402"/>
      <c r="V4" s="32" t="s">
        <v>7</v>
      </c>
      <c r="W4" s="167" t="s">
        <v>6</v>
      </c>
      <c r="X4" s="33" t="s">
        <v>130</v>
      </c>
      <c r="Y4" s="20">
        <v>8</v>
      </c>
      <c r="Z4" s="33">
        <v>8</v>
      </c>
      <c r="AA4" s="33">
        <v>6</v>
      </c>
      <c r="AB4" s="33">
        <v>15</v>
      </c>
      <c r="AC4" s="33">
        <v>10</v>
      </c>
      <c r="AD4" s="33">
        <v>12</v>
      </c>
      <c r="AE4" s="33">
        <v>15</v>
      </c>
      <c r="AF4" s="33">
        <v>15</v>
      </c>
      <c r="AG4" s="33">
        <v>8</v>
      </c>
      <c r="AH4" s="33">
        <v>10</v>
      </c>
      <c r="AI4" s="33">
        <v>6</v>
      </c>
      <c r="AJ4" s="33">
        <v>8</v>
      </c>
      <c r="AK4" s="33">
        <v>10</v>
      </c>
      <c r="AL4" s="33">
        <v>15</v>
      </c>
      <c r="AM4" s="33">
        <v>12</v>
      </c>
      <c r="AN4" s="33">
        <v>7</v>
      </c>
      <c r="AO4" s="38">
        <f t="shared" si="1"/>
        <v>165</v>
      </c>
      <c r="AP4" s="402"/>
    </row>
    <row r="5" spans="1:42" s="8" customFormat="1" ht="12.75">
      <c r="A5" s="32" t="s">
        <v>9</v>
      </c>
      <c r="B5" s="167" t="s">
        <v>18</v>
      </c>
      <c r="C5" s="120" t="s">
        <v>133</v>
      </c>
      <c r="D5" s="85">
        <v>18</v>
      </c>
      <c r="E5" s="85">
        <v>5</v>
      </c>
      <c r="F5" s="85">
        <v>18</v>
      </c>
      <c r="G5" s="85">
        <v>20</v>
      </c>
      <c r="H5" s="33">
        <v>5</v>
      </c>
      <c r="I5" s="33">
        <v>12</v>
      </c>
      <c r="J5" s="33">
        <v>7</v>
      </c>
      <c r="K5" s="33">
        <v>7</v>
      </c>
      <c r="L5" s="33">
        <v>15</v>
      </c>
      <c r="M5" s="33">
        <v>20</v>
      </c>
      <c r="N5" s="33">
        <v>25</v>
      </c>
      <c r="O5" s="33">
        <v>22</v>
      </c>
      <c r="P5" s="33">
        <v>20</v>
      </c>
      <c r="Q5" s="33">
        <v>0</v>
      </c>
      <c r="R5" s="33">
        <v>14</v>
      </c>
      <c r="S5" s="33">
        <v>5</v>
      </c>
      <c r="T5" s="35">
        <f t="shared" si="0"/>
        <v>213</v>
      </c>
      <c r="U5" s="403"/>
      <c r="V5" s="32" t="s">
        <v>9</v>
      </c>
      <c r="W5" s="167" t="s">
        <v>26</v>
      </c>
      <c r="X5" s="33" t="s">
        <v>131</v>
      </c>
      <c r="Y5" s="20">
        <v>10</v>
      </c>
      <c r="Z5" s="34">
        <v>5</v>
      </c>
      <c r="AA5" s="33">
        <v>8</v>
      </c>
      <c r="AB5" s="33">
        <v>6</v>
      </c>
      <c r="AC5" s="33">
        <v>12</v>
      </c>
      <c r="AD5" s="33">
        <v>8</v>
      </c>
      <c r="AE5" s="33">
        <v>8</v>
      </c>
      <c r="AF5" s="33">
        <v>8</v>
      </c>
      <c r="AG5" s="33">
        <v>10</v>
      </c>
      <c r="AH5" s="33">
        <v>5</v>
      </c>
      <c r="AI5" s="33">
        <v>12</v>
      </c>
      <c r="AJ5" s="33">
        <v>10</v>
      </c>
      <c r="AK5" s="33">
        <v>7</v>
      </c>
      <c r="AL5" s="34">
        <v>10</v>
      </c>
      <c r="AM5" s="33">
        <v>15</v>
      </c>
      <c r="AN5" s="33">
        <v>5</v>
      </c>
      <c r="AO5" s="38">
        <f>SUM(Y5:AN5)</f>
        <v>139</v>
      </c>
      <c r="AP5" s="403"/>
    </row>
    <row r="6" spans="1:42" s="8" customFormat="1" ht="12.75">
      <c r="A6" s="47" t="s">
        <v>12</v>
      </c>
      <c r="B6" s="167" t="s">
        <v>35</v>
      </c>
      <c r="C6" s="120" t="s">
        <v>131</v>
      </c>
      <c r="D6" s="85">
        <v>22</v>
      </c>
      <c r="E6" s="85">
        <v>5</v>
      </c>
      <c r="F6" s="85">
        <v>20</v>
      </c>
      <c r="G6" s="85">
        <v>5</v>
      </c>
      <c r="H6" s="33">
        <v>5</v>
      </c>
      <c r="I6" s="33">
        <v>5</v>
      </c>
      <c r="J6" s="33">
        <v>5</v>
      </c>
      <c r="K6" s="33">
        <v>12</v>
      </c>
      <c r="L6" s="33">
        <v>18</v>
      </c>
      <c r="M6" s="33">
        <v>25</v>
      </c>
      <c r="N6" s="33">
        <v>20</v>
      </c>
      <c r="O6" s="33">
        <v>18</v>
      </c>
      <c r="P6" s="33">
        <v>15</v>
      </c>
      <c r="Q6" s="33">
        <v>0</v>
      </c>
      <c r="R6" s="33">
        <v>5</v>
      </c>
      <c r="S6" s="33">
        <v>22</v>
      </c>
      <c r="T6" s="35">
        <f>SUM(D6:S6)</f>
        <v>202</v>
      </c>
      <c r="U6" s="402"/>
      <c r="V6" s="32" t="s">
        <v>12</v>
      </c>
      <c r="W6" s="167" t="s">
        <v>13</v>
      </c>
      <c r="X6" s="33" t="s">
        <v>130</v>
      </c>
      <c r="Y6" s="20">
        <v>5</v>
      </c>
      <c r="Z6" s="34">
        <v>12</v>
      </c>
      <c r="AA6" s="33">
        <v>5</v>
      </c>
      <c r="AB6" s="33">
        <v>5</v>
      </c>
      <c r="AC6" s="33">
        <v>8</v>
      </c>
      <c r="AD6" s="33">
        <v>5</v>
      </c>
      <c r="AE6" s="33">
        <v>5</v>
      </c>
      <c r="AF6" s="33">
        <v>5</v>
      </c>
      <c r="AG6" s="33">
        <v>12</v>
      </c>
      <c r="AH6" s="33">
        <v>15</v>
      </c>
      <c r="AI6" s="33">
        <v>8</v>
      </c>
      <c r="AJ6" s="33">
        <v>7</v>
      </c>
      <c r="AK6" s="33">
        <v>12</v>
      </c>
      <c r="AL6" s="34">
        <v>5</v>
      </c>
      <c r="AM6" s="33">
        <v>7</v>
      </c>
      <c r="AN6" s="33">
        <v>15</v>
      </c>
      <c r="AO6" s="38">
        <f>SUM(Y6:AN6)</f>
        <v>131</v>
      </c>
      <c r="AP6" s="403"/>
    </row>
    <row r="7" spans="1:42" s="8" customFormat="1" ht="12.75">
      <c r="A7" s="47" t="s">
        <v>14</v>
      </c>
      <c r="B7" s="167" t="s">
        <v>128</v>
      </c>
      <c r="C7" s="120" t="s">
        <v>130</v>
      </c>
      <c r="D7" s="85">
        <v>5</v>
      </c>
      <c r="E7" s="85">
        <v>22</v>
      </c>
      <c r="F7" s="85">
        <v>15</v>
      </c>
      <c r="G7" s="85">
        <v>14</v>
      </c>
      <c r="H7" s="33">
        <v>15</v>
      </c>
      <c r="I7" s="33">
        <v>13</v>
      </c>
      <c r="J7" s="33">
        <v>16</v>
      </c>
      <c r="K7" s="33">
        <v>8</v>
      </c>
      <c r="L7" s="33">
        <v>13</v>
      </c>
      <c r="M7" s="33">
        <v>5</v>
      </c>
      <c r="N7" s="33">
        <v>15</v>
      </c>
      <c r="O7" s="33">
        <v>5</v>
      </c>
      <c r="P7" s="33">
        <v>18</v>
      </c>
      <c r="Q7" s="33">
        <v>0</v>
      </c>
      <c r="R7" s="33">
        <v>25</v>
      </c>
      <c r="S7" s="33">
        <v>9</v>
      </c>
      <c r="T7" s="35">
        <f t="shared" si="0"/>
        <v>198</v>
      </c>
      <c r="U7" s="403"/>
      <c r="V7" s="32" t="s">
        <v>14</v>
      </c>
      <c r="W7" s="167" t="s">
        <v>91</v>
      </c>
      <c r="X7" s="33" t="s">
        <v>131</v>
      </c>
      <c r="Y7" s="20">
        <v>12</v>
      </c>
      <c r="Z7" s="34">
        <v>10</v>
      </c>
      <c r="AA7" s="33">
        <v>12</v>
      </c>
      <c r="AB7" s="33">
        <v>12</v>
      </c>
      <c r="AC7" s="33">
        <v>7</v>
      </c>
      <c r="AD7" s="33">
        <v>7</v>
      </c>
      <c r="AE7" s="33">
        <v>7</v>
      </c>
      <c r="AF7" s="33">
        <v>7</v>
      </c>
      <c r="AG7" s="33">
        <v>7</v>
      </c>
      <c r="AH7" s="33">
        <v>7</v>
      </c>
      <c r="AI7" s="33">
        <v>5</v>
      </c>
      <c r="AJ7" s="33">
        <v>12</v>
      </c>
      <c r="AK7" s="33">
        <v>5</v>
      </c>
      <c r="AL7" s="34">
        <v>6</v>
      </c>
      <c r="AM7" s="33">
        <v>10</v>
      </c>
      <c r="AN7" s="33">
        <v>5</v>
      </c>
      <c r="AO7" s="38">
        <f>SUM(Y7:AN7)</f>
        <v>131</v>
      </c>
      <c r="AP7" s="403"/>
    </row>
    <row r="8" spans="1:42" s="8" customFormat="1" ht="12.75">
      <c r="A8" s="32" t="s">
        <v>15</v>
      </c>
      <c r="B8" s="167" t="s">
        <v>88</v>
      </c>
      <c r="C8" s="120" t="s">
        <v>131</v>
      </c>
      <c r="D8" s="85">
        <v>15</v>
      </c>
      <c r="E8" s="85">
        <v>5</v>
      </c>
      <c r="F8" s="85">
        <v>13</v>
      </c>
      <c r="G8" s="85">
        <v>6</v>
      </c>
      <c r="H8" s="33">
        <v>5</v>
      </c>
      <c r="I8" s="33">
        <v>5</v>
      </c>
      <c r="J8" s="33">
        <v>18</v>
      </c>
      <c r="K8" s="33">
        <v>15</v>
      </c>
      <c r="L8" s="33">
        <v>20</v>
      </c>
      <c r="M8" s="33">
        <v>22</v>
      </c>
      <c r="N8" s="33">
        <v>12</v>
      </c>
      <c r="O8" s="33">
        <v>9</v>
      </c>
      <c r="P8" s="33">
        <v>13</v>
      </c>
      <c r="Q8" s="33">
        <v>0</v>
      </c>
      <c r="R8" s="33">
        <v>22</v>
      </c>
      <c r="S8" s="33">
        <v>15</v>
      </c>
      <c r="T8" s="35">
        <f>SUM(D8:S8)</f>
        <v>195</v>
      </c>
      <c r="U8" s="402"/>
      <c r="V8" s="32" t="s">
        <v>15</v>
      </c>
      <c r="W8" s="167" t="s">
        <v>11</v>
      </c>
      <c r="X8" s="162" t="s">
        <v>133</v>
      </c>
      <c r="Y8" s="200">
        <v>5</v>
      </c>
      <c r="Z8" s="48">
        <v>6</v>
      </c>
      <c r="AA8" s="162">
        <v>10</v>
      </c>
      <c r="AB8" s="162">
        <v>8</v>
      </c>
      <c r="AC8" s="162">
        <v>6</v>
      </c>
      <c r="AD8" s="162">
        <v>15</v>
      </c>
      <c r="AE8" s="162">
        <v>5</v>
      </c>
      <c r="AF8" s="162">
        <v>10</v>
      </c>
      <c r="AG8" s="162">
        <v>5</v>
      </c>
      <c r="AH8" s="162">
        <v>8</v>
      </c>
      <c r="AI8" s="162">
        <v>5</v>
      </c>
      <c r="AJ8" s="162">
        <v>5</v>
      </c>
      <c r="AK8" s="162">
        <v>5</v>
      </c>
      <c r="AL8" s="48">
        <v>8</v>
      </c>
      <c r="AM8" s="162">
        <v>8</v>
      </c>
      <c r="AN8" s="162">
        <v>12</v>
      </c>
      <c r="AO8" s="202">
        <f>SUM(Y8:AN8)</f>
        <v>121</v>
      </c>
      <c r="AP8" s="403"/>
    </row>
    <row r="9" spans="1:42" s="8" customFormat="1" ht="12.75">
      <c r="A9" s="32" t="s">
        <v>16</v>
      </c>
      <c r="B9" s="167" t="s">
        <v>20</v>
      </c>
      <c r="C9" s="120" t="s">
        <v>131</v>
      </c>
      <c r="D9" s="85">
        <v>11</v>
      </c>
      <c r="E9" s="85">
        <v>9</v>
      </c>
      <c r="F9" s="85">
        <v>16</v>
      </c>
      <c r="G9" s="85">
        <v>18</v>
      </c>
      <c r="H9" s="33">
        <v>12</v>
      </c>
      <c r="I9" s="33">
        <v>18</v>
      </c>
      <c r="J9" s="33">
        <v>5</v>
      </c>
      <c r="K9" s="33">
        <v>5</v>
      </c>
      <c r="L9" s="33">
        <v>22</v>
      </c>
      <c r="M9" s="33">
        <v>5</v>
      </c>
      <c r="N9" s="33">
        <v>22</v>
      </c>
      <c r="O9" s="33">
        <v>16</v>
      </c>
      <c r="P9" s="33">
        <v>12</v>
      </c>
      <c r="Q9" s="33">
        <v>0</v>
      </c>
      <c r="R9" s="33">
        <v>5</v>
      </c>
      <c r="S9" s="33">
        <v>14</v>
      </c>
      <c r="T9" s="35">
        <f t="shared" si="0"/>
        <v>190</v>
      </c>
      <c r="U9" s="402"/>
      <c r="V9" s="32" t="s">
        <v>16</v>
      </c>
      <c r="W9" s="167" t="s">
        <v>8</v>
      </c>
      <c r="X9" s="33" t="s">
        <v>133</v>
      </c>
      <c r="Y9" s="20">
        <v>6</v>
      </c>
      <c r="Z9" s="34">
        <v>7</v>
      </c>
      <c r="AA9" s="33">
        <v>5</v>
      </c>
      <c r="AB9" s="33">
        <v>10</v>
      </c>
      <c r="AC9" s="33">
        <v>5</v>
      </c>
      <c r="AD9" s="33">
        <v>5</v>
      </c>
      <c r="AE9" s="33">
        <v>10</v>
      </c>
      <c r="AF9" s="33">
        <v>5</v>
      </c>
      <c r="AG9" s="33">
        <v>5</v>
      </c>
      <c r="AH9" s="33">
        <v>6</v>
      </c>
      <c r="AI9" s="33">
        <v>10</v>
      </c>
      <c r="AJ9" s="33">
        <v>6</v>
      </c>
      <c r="AK9" s="33">
        <v>6</v>
      </c>
      <c r="AL9" s="34">
        <v>5</v>
      </c>
      <c r="AM9" s="33">
        <v>5</v>
      </c>
      <c r="AN9" s="33">
        <v>8</v>
      </c>
      <c r="AO9" s="38">
        <f t="shared" si="1"/>
        <v>104</v>
      </c>
      <c r="AP9" s="403"/>
    </row>
    <row r="10" spans="1:42" s="8" customFormat="1" ht="13.5" thickBot="1">
      <c r="A10" s="47" t="s">
        <v>17</v>
      </c>
      <c r="B10" s="167" t="s">
        <v>123</v>
      </c>
      <c r="C10" s="120" t="s">
        <v>131</v>
      </c>
      <c r="D10" s="85">
        <v>7</v>
      </c>
      <c r="E10" s="85">
        <v>5</v>
      </c>
      <c r="F10" s="85">
        <v>5</v>
      </c>
      <c r="G10" s="85">
        <v>5</v>
      </c>
      <c r="H10" s="33">
        <v>22</v>
      </c>
      <c r="I10" s="33">
        <v>16</v>
      </c>
      <c r="J10" s="33">
        <v>10</v>
      </c>
      <c r="K10" s="33">
        <v>25</v>
      </c>
      <c r="L10" s="33">
        <v>8</v>
      </c>
      <c r="M10" s="33">
        <v>15</v>
      </c>
      <c r="N10" s="33">
        <v>6</v>
      </c>
      <c r="O10" s="33">
        <v>13</v>
      </c>
      <c r="P10" s="33">
        <v>14</v>
      </c>
      <c r="Q10" s="33">
        <v>0</v>
      </c>
      <c r="R10" s="33">
        <v>15</v>
      </c>
      <c r="S10" s="33">
        <v>12</v>
      </c>
      <c r="T10" s="35">
        <f t="shared" si="0"/>
        <v>178</v>
      </c>
      <c r="U10" s="402"/>
      <c r="V10" s="50" t="s">
        <v>17</v>
      </c>
      <c r="W10" s="197" t="s">
        <v>20</v>
      </c>
      <c r="X10" s="40" t="s">
        <v>131</v>
      </c>
      <c r="Y10" s="31">
        <v>7</v>
      </c>
      <c r="Z10" s="52">
        <v>5</v>
      </c>
      <c r="AA10" s="40">
        <v>7</v>
      </c>
      <c r="AB10" s="40">
        <v>5</v>
      </c>
      <c r="AC10" s="40">
        <v>5</v>
      </c>
      <c r="AD10" s="40">
        <v>6</v>
      </c>
      <c r="AE10" s="40">
        <v>5</v>
      </c>
      <c r="AF10" s="40">
        <v>6</v>
      </c>
      <c r="AG10" s="40">
        <v>6</v>
      </c>
      <c r="AH10" s="40">
        <v>5</v>
      </c>
      <c r="AI10" s="40">
        <v>7</v>
      </c>
      <c r="AJ10" s="40">
        <v>5</v>
      </c>
      <c r="AK10" s="40">
        <v>8</v>
      </c>
      <c r="AL10" s="52">
        <v>7</v>
      </c>
      <c r="AM10" s="40">
        <v>5</v>
      </c>
      <c r="AN10" s="40">
        <v>6</v>
      </c>
      <c r="AO10" s="201">
        <f t="shared" si="1"/>
        <v>95</v>
      </c>
      <c r="AP10" s="404"/>
    </row>
    <row r="11" spans="1:42" s="8" customFormat="1" ht="12.75">
      <c r="A11" s="47" t="s">
        <v>19</v>
      </c>
      <c r="B11" s="167" t="s">
        <v>10</v>
      </c>
      <c r="C11" s="120" t="s">
        <v>132</v>
      </c>
      <c r="D11" s="85">
        <v>5</v>
      </c>
      <c r="E11" s="85">
        <v>6</v>
      </c>
      <c r="F11" s="85">
        <v>14</v>
      </c>
      <c r="G11" s="85">
        <v>7</v>
      </c>
      <c r="H11" s="33">
        <v>20</v>
      </c>
      <c r="I11" s="33">
        <v>15</v>
      </c>
      <c r="J11" s="33">
        <v>22</v>
      </c>
      <c r="K11" s="33">
        <v>10</v>
      </c>
      <c r="L11" s="33">
        <v>5</v>
      </c>
      <c r="M11" s="33">
        <v>13</v>
      </c>
      <c r="N11" s="33">
        <v>5</v>
      </c>
      <c r="O11" s="33">
        <v>20</v>
      </c>
      <c r="P11" s="33">
        <v>10</v>
      </c>
      <c r="Q11" s="33">
        <v>0</v>
      </c>
      <c r="R11" s="33">
        <v>5</v>
      </c>
      <c r="S11" s="33">
        <v>20</v>
      </c>
      <c r="T11" s="35">
        <f t="shared" si="0"/>
        <v>177</v>
      </c>
      <c r="U11" s="405"/>
      <c r="V11" s="78"/>
      <c r="W11" s="79"/>
      <c r="X11" s="78"/>
      <c r="Y11" s="5"/>
      <c r="Z11" s="80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130"/>
    </row>
    <row r="12" spans="1:42" s="8" customFormat="1" ht="12.75">
      <c r="A12" s="47" t="s">
        <v>21</v>
      </c>
      <c r="B12" s="167" t="s">
        <v>26</v>
      </c>
      <c r="C12" s="120" t="s">
        <v>131</v>
      </c>
      <c r="D12" s="85">
        <v>5</v>
      </c>
      <c r="E12" s="85">
        <v>20</v>
      </c>
      <c r="F12" s="85">
        <v>9</v>
      </c>
      <c r="G12" s="85">
        <v>25</v>
      </c>
      <c r="H12" s="33">
        <v>14</v>
      </c>
      <c r="I12" s="33">
        <v>10</v>
      </c>
      <c r="J12" s="33">
        <v>15</v>
      </c>
      <c r="K12" s="33">
        <v>6</v>
      </c>
      <c r="L12" s="33">
        <v>11</v>
      </c>
      <c r="M12" s="33">
        <v>5</v>
      </c>
      <c r="N12" s="33">
        <v>18</v>
      </c>
      <c r="O12" s="33">
        <v>10</v>
      </c>
      <c r="P12" s="33">
        <v>5</v>
      </c>
      <c r="Q12" s="33">
        <v>0</v>
      </c>
      <c r="R12" s="33">
        <v>5</v>
      </c>
      <c r="S12" s="33">
        <v>18</v>
      </c>
      <c r="T12" s="35">
        <f t="shared" si="0"/>
        <v>176</v>
      </c>
      <c r="U12" s="402"/>
      <c r="V12" s="78"/>
      <c r="W12" s="79"/>
      <c r="X12" s="78"/>
      <c r="Y12" s="5"/>
      <c r="Z12" s="80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130"/>
    </row>
    <row r="13" spans="1:42" s="8" customFormat="1" ht="12.75">
      <c r="A13" s="293" t="s">
        <v>23</v>
      </c>
      <c r="B13" s="261" t="s">
        <v>5</v>
      </c>
      <c r="C13" s="260" t="s">
        <v>131</v>
      </c>
      <c r="D13" s="263">
        <v>13</v>
      </c>
      <c r="E13" s="263">
        <v>25</v>
      </c>
      <c r="F13" s="263">
        <v>22</v>
      </c>
      <c r="G13" s="263">
        <v>8</v>
      </c>
      <c r="H13" s="264">
        <v>16</v>
      </c>
      <c r="I13" s="264">
        <v>9</v>
      </c>
      <c r="J13" s="264">
        <v>14</v>
      </c>
      <c r="K13" s="264">
        <v>22</v>
      </c>
      <c r="L13" s="264">
        <v>5</v>
      </c>
      <c r="M13" s="264">
        <v>5</v>
      </c>
      <c r="N13" s="264">
        <v>9</v>
      </c>
      <c r="O13" s="264">
        <v>5</v>
      </c>
      <c r="P13" s="264">
        <v>5</v>
      </c>
      <c r="Q13" s="264">
        <v>0</v>
      </c>
      <c r="R13" s="264">
        <v>5</v>
      </c>
      <c r="S13" s="264">
        <v>5</v>
      </c>
      <c r="T13" s="265">
        <f t="shared" si="0"/>
        <v>168</v>
      </c>
      <c r="U13" s="406"/>
      <c r="AC13" s="5"/>
      <c r="AP13" s="9"/>
    </row>
    <row r="14" spans="1:42" s="8" customFormat="1" ht="12.75">
      <c r="A14" s="47" t="s">
        <v>24</v>
      </c>
      <c r="B14" s="167" t="s">
        <v>11</v>
      </c>
      <c r="C14" s="120" t="s">
        <v>133</v>
      </c>
      <c r="D14" s="85">
        <v>16</v>
      </c>
      <c r="E14" s="85">
        <v>5</v>
      </c>
      <c r="F14" s="85">
        <v>8</v>
      </c>
      <c r="G14" s="85">
        <v>9</v>
      </c>
      <c r="H14" s="33">
        <v>10</v>
      </c>
      <c r="I14" s="33">
        <v>11</v>
      </c>
      <c r="J14" s="33">
        <v>5</v>
      </c>
      <c r="K14" s="33">
        <v>18</v>
      </c>
      <c r="L14" s="33">
        <v>5</v>
      </c>
      <c r="M14" s="33">
        <v>0</v>
      </c>
      <c r="N14" s="33">
        <v>5</v>
      </c>
      <c r="O14" s="33">
        <v>5</v>
      </c>
      <c r="P14" s="33">
        <v>25</v>
      </c>
      <c r="Q14" s="33">
        <v>0</v>
      </c>
      <c r="R14" s="33">
        <v>18</v>
      </c>
      <c r="S14" s="33">
        <v>25</v>
      </c>
      <c r="T14" s="35">
        <f t="shared" si="0"/>
        <v>165</v>
      </c>
      <c r="U14" s="402"/>
      <c r="V14" s="59"/>
      <c r="AC14" s="5"/>
      <c r="AP14" s="9"/>
    </row>
    <row r="15" spans="1:42" s="8" customFormat="1" ht="12.75">
      <c r="A15" s="47" t="s">
        <v>27</v>
      </c>
      <c r="B15" s="167" t="s">
        <v>94</v>
      </c>
      <c r="C15" s="120" t="s">
        <v>134</v>
      </c>
      <c r="D15" s="85">
        <v>12</v>
      </c>
      <c r="E15" s="85">
        <v>14</v>
      </c>
      <c r="F15" s="85">
        <v>5</v>
      </c>
      <c r="G15" s="85">
        <v>15</v>
      </c>
      <c r="H15" s="33">
        <v>9</v>
      </c>
      <c r="I15" s="33">
        <v>5</v>
      </c>
      <c r="J15" s="33">
        <v>5</v>
      </c>
      <c r="K15" s="33">
        <v>5</v>
      </c>
      <c r="L15" s="33">
        <v>16</v>
      </c>
      <c r="M15" s="33">
        <v>10</v>
      </c>
      <c r="N15" s="33">
        <v>5</v>
      </c>
      <c r="O15" s="33">
        <v>11</v>
      </c>
      <c r="P15" s="33">
        <v>11</v>
      </c>
      <c r="Q15" s="33">
        <v>0</v>
      </c>
      <c r="R15" s="33">
        <v>9</v>
      </c>
      <c r="S15" s="33">
        <v>5</v>
      </c>
      <c r="T15" s="35">
        <f t="shared" si="0"/>
        <v>137</v>
      </c>
      <c r="U15" s="402"/>
      <c r="V15" s="59"/>
      <c r="AC15" s="5"/>
      <c r="AP15" s="49"/>
    </row>
    <row r="16" spans="1:42" s="8" customFormat="1" ht="12.75">
      <c r="A16" s="47" t="s">
        <v>29</v>
      </c>
      <c r="B16" s="167" t="s">
        <v>25</v>
      </c>
      <c r="C16" s="120" t="s">
        <v>133</v>
      </c>
      <c r="D16" s="85">
        <v>5</v>
      </c>
      <c r="E16" s="85">
        <v>8</v>
      </c>
      <c r="F16" s="85">
        <v>5</v>
      </c>
      <c r="G16" s="85">
        <v>16</v>
      </c>
      <c r="H16" s="33">
        <v>5</v>
      </c>
      <c r="I16" s="33">
        <v>20</v>
      </c>
      <c r="J16" s="33">
        <v>5</v>
      </c>
      <c r="K16" s="33">
        <v>20</v>
      </c>
      <c r="L16" s="33">
        <v>7</v>
      </c>
      <c r="M16" s="33">
        <v>16</v>
      </c>
      <c r="N16" s="33">
        <v>10</v>
      </c>
      <c r="O16" s="33">
        <v>5</v>
      </c>
      <c r="P16" s="33">
        <v>5</v>
      </c>
      <c r="Q16" s="33">
        <v>0</v>
      </c>
      <c r="R16" s="33">
        <v>5</v>
      </c>
      <c r="S16" s="33">
        <v>0</v>
      </c>
      <c r="T16" s="35">
        <f t="shared" si="0"/>
        <v>132</v>
      </c>
      <c r="U16" s="402"/>
      <c r="V16" s="58"/>
      <c r="AC16" s="5"/>
      <c r="AP16" s="49"/>
    </row>
    <row r="17" spans="1:42" s="8" customFormat="1" ht="12.75">
      <c r="A17" s="47" t="s">
        <v>30</v>
      </c>
      <c r="B17" s="167" t="s">
        <v>34</v>
      </c>
      <c r="C17" s="120" t="s">
        <v>130</v>
      </c>
      <c r="D17" s="85">
        <v>5</v>
      </c>
      <c r="E17" s="85">
        <v>5</v>
      </c>
      <c r="F17" s="85">
        <v>5</v>
      </c>
      <c r="G17" s="85">
        <v>5</v>
      </c>
      <c r="H17" s="33">
        <v>5</v>
      </c>
      <c r="I17" s="33">
        <v>5</v>
      </c>
      <c r="J17" s="33">
        <v>20</v>
      </c>
      <c r="K17" s="33">
        <v>5</v>
      </c>
      <c r="L17" s="33">
        <v>5</v>
      </c>
      <c r="M17" s="33">
        <v>12</v>
      </c>
      <c r="N17" s="33">
        <v>14</v>
      </c>
      <c r="O17" s="33">
        <v>15</v>
      </c>
      <c r="P17" s="33">
        <v>9</v>
      </c>
      <c r="Q17" s="33">
        <v>0</v>
      </c>
      <c r="R17" s="33">
        <v>11</v>
      </c>
      <c r="S17" s="33">
        <v>11</v>
      </c>
      <c r="T17" s="35">
        <f>SUM(D17:S17)</f>
        <v>132</v>
      </c>
      <c r="U17" s="403"/>
      <c r="AC17" s="5"/>
      <c r="AO17" s="53"/>
      <c r="AP17" s="49"/>
    </row>
    <row r="18" spans="1:42" s="8" customFormat="1" ht="12.75">
      <c r="A18" s="47" t="s">
        <v>31</v>
      </c>
      <c r="B18" s="167" t="s">
        <v>51</v>
      </c>
      <c r="C18" s="120" t="s">
        <v>130</v>
      </c>
      <c r="D18" s="85">
        <v>5</v>
      </c>
      <c r="E18" s="85">
        <v>5</v>
      </c>
      <c r="F18" s="85">
        <v>5</v>
      </c>
      <c r="G18" s="85">
        <v>11</v>
      </c>
      <c r="H18" s="33">
        <v>13</v>
      </c>
      <c r="I18" s="33">
        <v>5</v>
      </c>
      <c r="J18" s="33">
        <v>12</v>
      </c>
      <c r="K18" s="33">
        <v>13</v>
      </c>
      <c r="L18" s="33">
        <v>14</v>
      </c>
      <c r="M18" s="33">
        <v>11</v>
      </c>
      <c r="N18" s="33">
        <v>11</v>
      </c>
      <c r="O18" s="33">
        <v>5</v>
      </c>
      <c r="P18" s="33">
        <v>5</v>
      </c>
      <c r="Q18" s="33">
        <v>0</v>
      </c>
      <c r="R18" s="33">
        <v>6</v>
      </c>
      <c r="S18" s="33">
        <v>10</v>
      </c>
      <c r="T18" s="35">
        <f>SUM(D18:S18)</f>
        <v>131</v>
      </c>
      <c r="U18" s="402"/>
      <c r="AA18" s="8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49"/>
    </row>
    <row r="19" spans="1:42" s="8" customFormat="1" ht="12.75">
      <c r="A19" s="47" t="s">
        <v>37</v>
      </c>
      <c r="B19" s="167" t="s">
        <v>53</v>
      </c>
      <c r="C19" s="120" t="s">
        <v>130</v>
      </c>
      <c r="D19" s="85">
        <v>25</v>
      </c>
      <c r="E19" s="85">
        <v>11</v>
      </c>
      <c r="F19" s="85">
        <v>5</v>
      </c>
      <c r="G19" s="85">
        <v>10</v>
      </c>
      <c r="H19" s="33">
        <v>5</v>
      </c>
      <c r="I19" s="33">
        <v>22</v>
      </c>
      <c r="J19" s="33">
        <v>5</v>
      </c>
      <c r="K19" s="33">
        <v>5</v>
      </c>
      <c r="L19" s="33">
        <v>5</v>
      </c>
      <c r="M19" s="33">
        <v>5</v>
      </c>
      <c r="N19" s="33">
        <v>8</v>
      </c>
      <c r="O19" s="33">
        <v>5</v>
      </c>
      <c r="P19" s="33">
        <v>7</v>
      </c>
      <c r="Q19" s="33">
        <v>0</v>
      </c>
      <c r="R19" s="33">
        <v>5</v>
      </c>
      <c r="S19" s="33">
        <v>7</v>
      </c>
      <c r="T19" s="35">
        <f t="shared" si="0"/>
        <v>130</v>
      </c>
      <c r="U19" s="402"/>
      <c r="AA19" s="8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49"/>
      <c r="AP19" s="49"/>
    </row>
    <row r="20" spans="1:42" s="8" customFormat="1" ht="12.75">
      <c r="A20" s="47" t="s">
        <v>38</v>
      </c>
      <c r="B20" s="167" t="s">
        <v>93</v>
      </c>
      <c r="C20" s="120" t="s">
        <v>130</v>
      </c>
      <c r="D20" s="85">
        <v>14</v>
      </c>
      <c r="E20" s="85">
        <v>10</v>
      </c>
      <c r="F20" s="85">
        <v>12</v>
      </c>
      <c r="G20" s="85">
        <v>5</v>
      </c>
      <c r="H20" s="33">
        <v>18</v>
      </c>
      <c r="I20" s="33">
        <v>8</v>
      </c>
      <c r="J20" s="33">
        <v>5</v>
      </c>
      <c r="K20" s="33">
        <v>5</v>
      </c>
      <c r="L20" s="33">
        <v>5</v>
      </c>
      <c r="M20" s="33">
        <v>18</v>
      </c>
      <c r="N20" s="33">
        <v>5</v>
      </c>
      <c r="O20" s="33">
        <v>5</v>
      </c>
      <c r="P20" s="33">
        <v>5</v>
      </c>
      <c r="Q20" s="33">
        <v>0</v>
      </c>
      <c r="R20" s="33">
        <v>5</v>
      </c>
      <c r="S20" s="33">
        <v>8</v>
      </c>
      <c r="T20" s="35">
        <f t="shared" si="0"/>
        <v>128</v>
      </c>
      <c r="U20" s="402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49"/>
    </row>
    <row r="21" spans="1:42" s="8" customFormat="1" ht="12.75">
      <c r="A21" s="47" t="s">
        <v>46</v>
      </c>
      <c r="B21" s="167" t="s">
        <v>32</v>
      </c>
      <c r="C21" s="120" t="s">
        <v>133</v>
      </c>
      <c r="D21" s="85">
        <v>5</v>
      </c>
      <c r="E21" s="85">
        <v>18</v>
      </c>
      <c r="F21" s="85">
        <v>5</v>
      </c>
      <c r="G21" s="85">
        <v>5</v>
      </c>
      <c r="H21" s="33">
        <v>5</v>
      </c>
      <c r="I21" s="33">
        <v>5</v>
      </c>
      <c r="J21" s="33">
        <v>13</v>
      </c>
      <c r="K21" s="33">
        <v>5</v>
      </c>
      <c r="L21" s="33">
        <v>5</v>
      </c>
      <c r="M21" s="33">
        <v>5</v>
      </c>
      <c r="N21" s="33">
        <v>5</v>
      </c>
      <c r="O21" s="33">
        <v>12</v>
      </c>
      <c r="P21" s="33">
        <v>6</v>
      </c>
      <c r="Q21" s="33">
        <v>0</v>
      </c>
      <c r="R21" s="33">
        <v>5</v>
      </c>
      <c r="S21" s="33">
        <v>13</v>
      </c>
      <c r="T21" s="35">
        <f t="shared" si="0"/>
        <v>112</v>
      </c>
      <c r="U21" s="402"/>
      <c r="V21" s="59"/>
      <c r="AA21" s="82"/>
      <c r="AO21" s="9"/>
      <c r="AP21" s="9"/>
    </row>
    <row r="22" spans="1:42" s="8" customFormat="1" ht="12.75">
      <c r="A22" s="47" t="s">
        <v>45</v>
      </c>
      <c r="B22" s="167" t="s">
        <v>22</v>
      </c>
      <c r="C22" s="120" t="s">
        <v>133</v>
      </c>
      <c r="D22" s="85">
        <v>9</v>
      </c>
      <c r="E22" s="85">
        <v>5</v>
      </c>
      <c r="F22" s="85">
        <v>7</v>
      </c>
      <c r="G22" s="85">
        <v>5</v>
      </c>
      <c r="H22" s="33">
        <v>8</v>
      </c>
      <c r="I22" s="33">
        <v>7</v>
      </c>
      <c r="J22" s="33">
        <v>9</v>
      </c>
      <c r="K22" s="33">
        <v>9</v>
      </c>
      <c r="L22" s="33">
        <v>5</v>
      </c>
      <c r="M22" s="33">
        <v>5</v>
      </c>
      <c r="N22" s="33">
        <v>5</v>
      </c>
      <c r="O22" s="33">
        <v>5</v>
      </c>
      <c r="P22" s="33">
        <v>8</v>
      </c>
      <c r="Q22" s="33">
        <v>0</v>
      </c>
      <c r="R22" s="33">
        <v>16</v>
      </c>
      <c r="S22" s="33">
        <v>5</v>
      </c>
      <c r="T22" s="35">
        <f t="shared" si="0"/>
        <v>108</v>
      </c>
      <c r="U22" s="403"/>
      <c r="AA22" s="82"/>
      <c r="AO22" s="9"/>
      <c r="AP22" s="9"/>
    </row>
    <row r="23" spans="1:42" s="8" customFormat="1" ht="12.75">
      <c r="A23" s="47" t="s">
        <v>33</v>
      </c>
      <c r="B23" s="167" t="s">
        <v>6</v>
      </c>
      <c r="C23" s="120" t="s">
        <v>130</v>
      </c>
      <c r="D23" s="85">
        <v>5</v>
      </c>
      <c r="E23" s="85">
        <v>12</v>
      </c>
      <c r="F23" s="85">
        <v>5</v>
      </c>
      <c r="G23" s="85">
        <v>13</v>
      </c>
      <c r="H23" s="33">
        <v>6</v>
      </c>
      <c r="I23" s="33">
        <v>6</v>
      </c>
      <c r="J23" s="33">
        <v>5</v>
      </c>
      <c r="K23" s="33">
        <v>5</v>
      </c>
      <c r="L23" s="33">
        <v>6</v>
      </c>
      <c r="M23" s="33">
        <v>5</v>
      </c>
      <c r="N23" s="33">
        <v>5</v>
      </c>
      <c r="O23" s="33">
        <v>5</v>
      </c>
      <c r="P23" s="33">
        <v>5</v>
      </c>
      <c r="Q23" s="33">
        <v>0</v>
      </c>
      <c r="R23" s="33">
        <v>12</v>
      </c>
      <c r="S23" s="33">
        <v>5</v>
      </c>
      <c r="T23" s="35">
        <f t="shared" si="0"/>
        <v>100</v>
      </c>
      <c r="U23" s="402"/>
      <c r="V23" s="59"/>
      <c r="W23" s="81"/>
      <c r="X23" s="82"/>
      <c r="Y23" s="82"/>
      <c r="Z23" s="82"/>
      <c r="AA23" s="82"/>
      <c r="AO23" s="9"/>
      <c r="AP23" s="9"/>
    </row>
    <row r="24" spans="1:42" s="8" customFormat="1" ht="12.75">
      <c r="A24" s="47" t="s">
        <v>42</v>
      </c>
      <c r="B24" s="167" t="s">
        <v>126</v>
      </c>
      <c r="C24" s="120" t="s">
        <v>132</v>
      </c>
      <c r="D24" s="85">
        <v>5</v>
      </c>
      <c r="E24" s="85">
        <v>5</v>
      </c>
      <c r="F24" s="85">
        <v>11</v>
      </c>
      <c r="G24" s="85">
        <v>5</v>
      </c>
      <c r="H24" s="33">
        <v>5</v>
      </c>
      <c r="I24" s="33">
        <v>5</v>
      </c>
      <c r="J24" s="33">
        <v>11</v>
      </c>
      <c r="K24" s="33">
        <v>5</v>
      </c>
      <c r="L24" s="33">
        <v>5</v>
      </c>
      <c r="M24" s="33">
        <v>8</v>
      </c>
      <c r="N24" s="33">
        <v>5</v>
      </c>
      <c r="O24" s="33">
        <v>5</v>
      </c>
      <c r="P24" s="33">
        <v>5</v>
      </c>
      <c r="Q24" s="33">
        <v>0</v>
      </c>
      <c r="R24" s="33">
        <v>8</v>
      </c>
      <c r="S24" s="33">
        <v>6</v>
      </c>
      <c r="T24" s="35">
        <f t="shared" si="0"/>
        <v>94</v>
      </c>
      <c r="U24" s="402"/>
      <c r="V24" s="59"/>
      <c r="W24" s="81"/>
      <c r="X24" s="82"/>
      <c r="Y24" s="82"/>
      <c r="Z24" s="82"/>
      <c r="AA24" s="82"/>
      <c r="AO24" s="9"/>
      <c r="AP24" s="9"/>
    </row>
    <row r="25" spans="1:42" s="8" customFormat="1" ht="12.75">
      <c r="A25" s="47" t="s">
        <v>47</v>
      </c>
      <c r="B25" s="167" t="s">
        <v>127</v>
      </c>
      <c r="C25" s="120" t="s">
        <v>131</v>
      </c>
      <c r="D25" s="85">
        <v>5</v>
      </c>
      <c r="E25" s="85">
        <v>5</v>
      </c>
      <c r="F25" s="85">
        <v>5</v>
      </c>
      <c r="G25" s="85">
        <v>5</v>
      </c>
      <c r="H25" s="33">
        <v>7</v>
      </c>
      <c r="I25" s="33">
        <v>5</v>
      </c>
      <c r="J25" s="33">
        <v>5</v>
      </c>
      <c r="K25" s="33">
        <v>11</v>
      </c>
      <c r="L25" s="33">
        <v>5</v>
      </c>
      <c r="M25" s="33">
        <v>5</v>
      </c>
      <c r="N25" s="33">
        <v>7</v>
      </c>
      <c r="O25" s="33">
        <v>7</v>
      </c>
      <c r="P25" s="33">
        <v>5</v>
      </c>
      <c r="Q25" s="33">
        <v>0</v>
      </c>
      <c r="R25" s="33">
        <v>10</v>
      </c>
      <c r="S25" s="33">
        <v>5</v>
      </c>
      <c r="T25" s="35">
        <f t="shared" si="0"/>
        <v>92</v>
      </c>
      <c r="U25" s="402"/>
      <c r="AO25" s="9"/>
      <c r="AP25" s="9"/>
    </row>
    <row r="26" spans="1:42" s="8" customFormat="1" ht="12.75">
      <c r="A26" s="47" t="s">
        <v>50</v>
      </c>
      <c r="B26" s="167" t="s">
        <v>122</v>
      </c>
      <c r="C26" s="120" t="s">
        <v>130</v>
      </c>
      <c r="D26" s="85">
        <v>10</v>
      </c>
      <c r="E26" s="85">
        <v>5</v>
      </c>
      <c r="F26" s="85">
        <v>5</v>
      </c>
      <c r="G26" s="85">
        <v>5</v>
      </c>
      <c r="H26" s="33">
        <v>5</v>
      </c>
      <c r="I26" s="33">
        <v>5</v>
      </c>
      <c r="J26" s="33">
        <v>5</v>
      </c>
      <c r="K26" s="33">
        <v>5</v>
      </c>
      <c r="L26" s="33">
        <v>5</v>
      </c>
      <c r="M26" s="33">
        <v>9</v>
      </c>
      <c r="N26" s="33">
        <v>5</v>
      </c>
      <c r="O26" s="33">
        <v>8</v>
      </c>
      <c r="P26" s="33">
        <v>5</v>
      </c>
      <c r="Q26" s="33">
        <v>0</v>
      </c>
      <c r="R26" s="33">
        <v>5</v>
      </c>
      <c r="S26" s="33">
        <v>5</v>
      </c>
      <c r="T26" s="35">
        <f t="shared" si="0"/>
        <v>87</v>
      </c>
      <c r="U26" s="402"/>
      <c r="AO26" s="9"/>
      <c r="AP26" s="9"/>
    </row>
    <row r="27" spans="1:42" s="8" customFormat="1" ht="12.75">
      <c r="A27" s="47" t="s">
        <v>54</v>
      </c>
      <c r="B27" s="167" t="s">
        <v>125</v>
      </c>
      <c r="C27" s="120" t="s">
        <v>134</v>
      </c>
      <c r="D27" s="85">
        <v>5</v>
      </c>
      <c r="E27" s="85">
        <v>15</v>
      </c>
      <c r="F27" s="85">
        <v>5</v>
      </c>
      <c r="G27" s="85">
        <v>5</v>
      </c>
      <c r="H27" s="33">
        <v>5</v>
      </c>
      <c r="I27" s="33">
        <v>5</v>
      </c>
      <c r="J27" s="33">
        <v>5</v>
      </c>
      <c r="K27" s="33">
        <v>5</v>
      </c>
      <c r="L27" s="33">
        <v>9</v>
      </c>
      <c r="M27" s="33">
        <v>0</v>
      </c>
      <c r="N27" s="33">
        <v>5</v>
      </c>
      <c r="O27" s="33">
        <v>6</v>
      </c>
      <c r="P27" s="33">
        <v>5</v>
      </c>
      <c r="Q27" s="33">
        <v>0</v>
      </c>
      <c r="R27" s="33">
        <v>5</v>
      </c>
      <c r="S27" s="33">
        <v>5</v>
      </c>
      <c r="T27" s="35">
        <f t="shared" si="0"/>
        <v>85</v>
      </c>
      <c r="U27" s="403"/>
      <c r="V27"/>
      <c r="X27" s="10"/>
      <c r="AO27" s="9"/>
      <c r="AP27" s="9"/>
    </row>
    <row r="28" spans="1:27" ht="12.75">
      <c r="A28" s="47" t="s">
        <v>55</v>
      </c>
      <c r="B28" s="167" t="s">
        <v>92</v>
      </c>
      <c r="C28" s="120" t="s">
        <v>134</v>
      </c>
      <c r="D28" s="85">
        <v>5</v>
      </c>
      <c r="E28" s="85">
        <v>5</v>
      </c>
      <c r="F28" s="85">
        <v>6</v>
      </c>
      <c r="G28" s="85">
        <v>12</v>
      </c>
      <c r="H28" s="33">
        <v>5</v>
      </c>
      <c r="I28" s="33">
        <v>5</v>
      </c>
      <c r="J28" s="33">
        <v>5</v>
      </c>
      <c r="K28" s="33">
        <v>5</v>
      </c>
      <c r="L28" s="33">
        <v>5</v>
      </c>
      <c r="M28" s="33">
        <v>5</v>
      </c>
      <c r="N28" s="33">
        <v>5</v>
      </c>
      <c r="O28" s="33">
        <v>5</v>
      </c>
      <c r="P28" s="33">
        <v>5</v>
      </c>
      <c r="Q28" s="33">
        <v>0</v>
      </c>
      <c r="R28" s="33">
        <v>7</v>
      </c>
      <c r="S28" s="33">
        <v>5</v>
      </c>
      <c r="T28" s="35">
        <f t="shared" si="0"/>
        <v>85</v>
      </c>
      <c r="U28" s="403"/>
      <c r="W28" s="8"/>
      <c r="X28" s="10"/>
      <c r="AA28" s="8"/>
    </row>
    <row r="29" spans="1:27" ht="12.75">
      <c r="A29" s="47" t="s">
        <v>56</v>
      </c>
      <c r="B29" s="167" t="s">
        <v>91</v>
      </c>
      <c r="C29" s="120" t="s">
        <v>131</v>
      </c>
      <c r="D29" s="85">
        <v>5</v>
      </c>
      <c r="E29" s="85">
        <v>5</v>
      </c>
      <c r="F29" s="85">
        <v>5</v>
      </c>
      <c r="G29" s="85">
        <v>5</v>
      </c>
      <c r="H29" s="33">
        <v>5</v>
      </c>
      <c r="I29" s="33">
        <v>5</v>
      </c>
      <c r="J29" s="33">
        <v>6</v>
      </c>
      <c r="K29" s="33">
        <v>5</v>
      </c>
      <c r="L29" s="33">
        <v>12</v>
      </c>
      <c r="M29" s="33">
        <v>5</v>
      </c>
      <c r="N29" s="33">
        <v>5</v>
      </c>
      <c r="O29" s="33">
        <v>5</v>
      </c>
      <c r="P29" s="33">
        <v>5</v>
      </c>
      <c r="Q29" s="33">
        <v>0</v>
      </c>
      <c r="R29" s="33">
        <v>5</v>
      </c>
      <c r="S29" s="33">
        <v>5</v>
      </c>
      <c r="T29" s="35">
        <f t="shared" si="0"/>
        <v>83</v>
      </c>
      <c r="U29" s="403"/>
      <c r="AA29" s="8"/>
    </row>
    <row r="30" spans="1:27" ht="12.75">
      <c r="A30" s="47" t="s">
        <v>85</v>
      </c>
      <c r="B30" s="167" t="s">
        <v>39</v>
      </c>
      <c r="C30" s="120" t="s">
        <v>132</v>
      </c>
      <c r="D30" s="85">
        <v>8</v>
      </c>
      <c r="E30" s="85">
        <v>5</v>
      </c>
      <c r="F30" s="85">
        <v>5</v>
      </c>
      <c r="G30" s="85">
        <v>5</v>
      </c>
      <c r="H30" s="33">
        <v>5</v>
      </c>
      <c r="I30" s="33">
        <v>5</v>
      </c>
      <c r="J30" s="33">
        <v>5</v>
      </c>
      <c r="K30" s="33">
        <v>5</v>
      </c>
      <c r="L30" s="33">
        <v>5</v>
      </c>
      <c r="M30" s="33">
        <v>5</v>
      </c>
      <c r="N30" s="33">
        <v>5</v>
      </c>
      <c r="O30" s="33">
        <v>5</v>
      </c>
      <c r="P30" s="33">
        <v>5</v>
      </c>
      <c r="Q30" s="33">
        <v>0</v>
      </c>
      <c r="R30" s="33">
        <v>5</v>
      </c>
      <c r="S30" s="33">
        <v>5</v>
      </c>
      <c r="T30" s="35">
        <f t="shared" si="0"/>
        <v>78</v>
      </c>
      <c r="U30" s="403"/>
      <c r="AA30" s="8"/>
    </row>
    <row r="31" spans="1:27" ht="13.5" thickBot="1">
      <c r="A31" s="50" t="s">
        <v>86</v>
      </c>
      <c r="B31" s="197" t="s">
        <v>89</v>
      </c>
      <c r="C31" s="121" t="s">
        <v>130</v>
      </c>
      <c r="D31" s="87">
        <v>5</v>
      </c>
      <c r="E31" s="87">
        <v>7</v>
      </c>
      <c r="F31" s="87">
        <v>5</v>
      </c>
      <c r="G31" s="87">
        <v>5</v>
      </c>
      <c r="H31" s="40">
        <v>5</v>
      </c>
      <c r="I31" s="40">
        <v>5</v>
      </c>
      <c r="J31" s="40">
        <v>8</v>
      </c>
      <c r="K31" s="40">
        <v>5</v>
      </c>
      <c r="L31" s="40">
        <v>0</v>
      </c>
      <c r="M31" s="40">
        <v>6</v>
      </c>
      <c r="N31" s="40">
        <v>5</v>
      </c>
      <c r="O31" s="40">
        <v>5</v>
      </c>
      <c r="P31" s="40">
        <v>0</v>
      </c>
      <c r="Q31" s="40">
        <v>0</v>
      </c>
      <c r="R31" s="40">
        <v>0</v>
      </c>
      <c r="S31" s="40">
        <v>0</v>
      </c>
      <c r="T31" s="55">
        <f t="shared" si="0"/>
        <v>61</v>
      </c>
      <c r="U31" s="403"/>
      <c r="AA31" s="8"/>
    </row>
    <row r="32" spans="1:27" ht="13.5" thickBot="1">
      <c r="A32" s="300"/>
      <c r="B32" s="2"/>
      <c r="C32" s="3"/>
      <c r="D32" s="3"/>
      <c r="E32" s="3"/>
      <c r="F32" s="3"/>
      <c r="G32" s="3"/>
      <c r="H32" s="2"/>
      <c r="I32" s="2"/>
      <c r="J32" s="3"/>
      <c r="K32" s="3"/>
      <c r="L32" s="78"/>
      <c r="M32" s="3"/>
      <c r="N32" s="3"/>
      <c r="O32" s="2"/>
      <c r="P32" s="3"/>
      <c r="Q32" s="3"/>
      <c r="R32" s="3"/>
      <c r="S32" s="3"/>
      <c r="T32" s="301"/>
      <c r="AA32" s="8"/>
    </row>
    <row r="33" spans="1:41" ht="18.75" thickBot="1">
      <c r="A33" s="427" t="s">
        <v>105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9"/>
      <c r="V33" s="432" t="s">
        <v>106</v>
      </c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4"/>
      <c r="AK33" s="434"/>
      <c r="AL33" s="434"/>
      <c r="AM33" s="434"/>
      <c r="AN33" s="434"/>
      <c r="AO33" s="435"/>
    </row>
    <row r="34" spans="1:41" ht="90" thickBot="1">
      <c r="A34" s="424" t="s">
        <v>0</v>
      </c>
      <c r="B34" s="425"/>
      <c r="C34" s="17" t="s">
        <v>40</v>
      </c>
      <c r="D34" s="18" t="s">
        <v>135</v>
      </c>
      <c r="E34" s="18" t="s">
        <v>117</v>
      </c>
      <c r="F34" s="18" t="s">
        <v>136</v>
      </c>
      <c r="G34" s="18" t="s">
        <v>146</v>
      </c>
      <c r="H34" s="221" t="s">
        <v>147</v>
      </c>
      <c r="I34" s="166" t="s">
        <v>148</v>
      </c>
      <c r="J34" s="18" t="s">
        <v>149</v>
      </c>
      <c r="K34" s="18" t="s">
        <v>150</v>
      </c>
      <c r="L34" s="18" t="s">
        <v>151</v>
      </c>
      <c r="M34" s="18" t="s">
        <v>152</v>
      </c>
      <c r="N34" s="18" t="s">
        <v>153</v>
      </c>
      <c r="O34" s="18" t="s">
        <v>155</v>
      </c>
      <c r="P34" s="18" t="s">
        <v>156</v>
      </c>
      <c r="Q34" s="18" t="s">
        <v>154</v>
      </c>
      <c r="R34" s="18" t="s">
        <v>157</v>
      </c>
      <c r="S34" s="18" t="s">
        <v>158</v>
      </c>
      <c r="T34" s="19" t="s">
        <v>90</v>
      </c>
      <c r="V34" s="426" t="s">
        <v>3</v>
      </c>
      <c r="W34" s="415"/>
      <c r="X34" s="17" t="s">
        <v>40</v>
      </c>
      <c r="Y34" s="18" t="s">
        <v>135</v>
      </c>
      <c r="Z34" s="18" t="s">
        <v>117</v>
      </c>
      <c r="AA34" s="18" t="s">
        <v>136</v>
      </c>
      <c r="AB34" s="18" t="s">
        <v>146</v>
      </c>
      <c r="AC34" s="221" t="s">
        <v>147</v>
      </c>
      <c r="AD34" s="166" t="s">
        <v>148</v>
      </c>
      <c r="AE34" s="18" t="s">
        <v>149</v>
      </c>
      <c r="AF34" s="18" t="s">
        <v>150</v>
      </c>
      <c r="AG34" s="18" t="s">
        <v>151</v>
      </c>
      <c r="AH34" s="18" t="s">
        <v>152</v>
      </c>
      <c r="AI34" s="18" t="s">
        <v>153</v>
      </c>
      <c r="AJ34" s="18" t="s">
        <v>155</v>
      </c>
      <c r="AK34" s="18" t="s">
        <v>156</v>
      </c>
      <c r="AL34" s="18" t="s">
        <v>154</v>
      </c>
      <c r="AM34" s="18" t="s">
        <v>157</v>
      </c>
      <c r="AN34" s="18" t="s">
        <v>158</v>
      </c>
      <c r="AO34" s="19" t="s">
        <v>90</v>
      </c>
    </row>
    <row r="35" spans="1:41" ht="12.75">
      <c r="A35" s="6" t="s">
        <v>4</v>
      </c>
      <c r="B35" s="262" t="s">
        <v>52</v>
      </c>
      <c r="C35" s="119" t="s">
        <v>130</v>
      </c>
      <c r="D35" s="88">
        <v>0</v>
      </c>
      <c r="E35" s="88">
        <v>400</v>
      </c>
      <c r="F35" s="88">
        <v>1000</v>
      </c>
      <c r="G35" s="88">
        <v>0</v>
      </c>
      <c r="H35" s="302">
        <v>1000</v>
      </c>
      <c r="I35" s="302">
        <v>1000</v>
      </c>
      <c r="J35" s="61">
        <v>1000</v>
      </c>
      <c r="K35" s="61">
        <v>200</v>
      </c>
      <c r="L35" s="61">
        <v>1000</v>
      </c>
      <c r="M35" s="61">
        <v>200</v>
      </c>
      <c r="N35" s="61">
        <v>0</v>
      </c>
      <c r="O35" s="61">
        <v>200</v>
      </c>
      <c r="P35" s="61">
        <v>400</v>
      </c>
      <c r="Q35" s="61">
        <v>0</v>
      </c>
      <c r="R35" s="61">
        <v>0</v>
      </c>
      <c r="S35" s="61">
        <v>0</v>
      </c>
      <c r="T35" s="74">
        <f>SUM(D35:S35)</f>
        <v>6400</v>
      </c>
      <c r="U35" s="131"/>
      <c r="V35" s="36" t="s">
        <v>4</v>
      </c>
      <c r="W35" s="262" t="s">
        <v>18</v>
      </c>
      <c r="X35" s="37" t="s">
        <v>133</v>
      </c>
      <c r="Y35" s="112">
        <v>300</v>
      </c>
      <c r="Z35" s="60">
        <v>300</v>
      </c>
      <c r="AA35" s="61">
        <v>300</v>
      </c>
      <c r="AB35" s="61">
        <v>0</v>
      </c>
      <c r="AC35" s="61">
        <v>300</v>
      </c>
      <c r="AD35" s="61">
        <v>100</v>
      </c>
      <c r="AE35" s="61">
        <v>200</v>
      </c>
      <c r="AF35" s="61">
        <v>200</v>
      </c>
      <c r="AG35" s="61">
        <v>300</v>
      </c>
      <c r="AH35" s="61">
        <v>200</v>
      </c>
      <c r="AI35" s="61">
        <v>300</v>
      </c>
      <c r="AJ35" s="61">
        <v>300</v>
      </c>
      <c r="AK35" s="61">
        <v>300</v>
      </c>
      <c r="AL35" s="60">
        <v>200</v>
      </c>
      <c r="AM35" s="61">
        <v>0</v>
      </c>
      <c r="AN35" s="61">
        <v>100</v>
      </c>
      <c r="AO35" s="76">
        <f aca="true" t="shared" si="2" ref="AO35:AO42">SUM(Y35:AN35)</f>
        <v>3400</v>
      </c>
    </row>
    <row r="36" spans="1:41" ht="12.75">
      <c r="A36" s="32" t="s">
        <v>7</v>
      </c>
      <c r="B36" s="167" t="s">
        <v>28</v>
      </c>
      <c r="C36" s="120" t="s">
        <v>132</v>
      </c>
      <c r="D36" s="89">
        <v>700</v>
      </c>
      <c r="E36" s="89">
        <v>0</v>
      </c>
      <c r="F36" s="89">
        <v>0</v>
      </c>
      <c r="G36" s="89">
        <v>800</v>
      </c>
      <c r="H36" s="304">
        <v>0</v>
      </c>
      <c r="I36" s="304">
        <v>200</v>
      </c>
      <c r="J36" s="64">
        <v>0</v>
      </c>
      <c r="K36" s="64">
        <v>400</v>
      </c>
      <c r="L36" s="64">
        <v>0</v>
      </c>
      <c r="M36" s="64">
        <v>0</v>
      </c>
      <c r="N36" s="64">
        <v>500</v>
      </c>
      <c r="O36" s="64">
        <v>1000</v>
      </c>
      <c r="P36" s="64">
        <v>800</v>
      </c>
      <c r="Q36" s="64">
        <v>0</v>
      </c>
      <c r="R36" s="64">
        <v>600</v>
      </c>
      <c r="S36" s="64">
        <v>400</v>
      </c>
      <c r="T36" s="67">
        <f aca="true" t="shared" si="3" ref="T36:T47">SUM(D36:S36)</f>
        <v>5400</v>
      </c>
      <c r="U36" s="9"/>
      <c r="V36" s="32" t="s">
        <v>7</v>
      </c>
      <c r="W36" s="167" t="s">
        <v>6</v>
      </c>
      <c r="X36" s="33" t="s">
        <v>130</v>
      </c>
      <c r="Y36" s="62">
        <v>50</v>
      </c>
      <c r="Z36" s="64">
        <v>50</v>
      </c>
      <c r="AA36" s="64">
        <v>0</v>
      </c>
      <c r="AB36" s="64">
        <v>300</v>
      </c>
      <c r="AC36" s="64">
        <v>100</v>
      </c>
      <c r="AD36" s="64">
        <v>200</v>
      </c>
      <c r="AE36" s="64">
        <v>300</v>
      </c>
      <c r="AF36" s="64">
        <v>300</v>
      </c>
      <c r="AG36" s="64">
        <v>50</v>
      </c>
      <c r="AH36" s="64">
        <v>100</v>
      </c>
      <c r="AI36" s="64">
        <v>0</v>
      </c>
      <c r="AJ36" s="64">
        <v>50</v>
      </c>
      <c r="AK36" s="64">
        <v>100</v>
      </c>
      <c r="AL36" s="63">
        <v>300</v>
      </c>
      <c r="AM36" s="64">
        <v>200</v>
      </c>
      <c r="AN36" s="64">
        <v>0</v>
      </c>
      <c r="AO36" s="69">
        <f t="shared" si="2"/>
        <v>2100</v>
      </c>
    </row>
    <row r="37" spans="1:41" ht="12.75">
      <c r="A37" s="47" t="s">
        <v>9</v>
      </c>
      <c r="B37" s="167" t="s">
        <v>18</v>
      </c>
      <c r="C37" s="120" t="s">
        <v>133</v>
      </c>
      <c r="D37" s="89">
        <v>500</v>
      </c>
      <c r="E37" s="89">
        <v>0</v>
      </c>
      <c r="F37" s="89">
        <v>500</v>
      </c>
      <c r="G37" s="89">
        <v>700</v>
      </c>
      <c r="H37" s="304">
        <v>0</v>
      </c>
      <c r="I37" s="304">
        <v>0</v>
      </c>
      <c r="J37" s="64">
        <v>0</v>
      </c>
      <c r="K37" s="64">
        <v>0</v>
      </c>
      <c r="L37" s="64">
        <v>300</v>
      </c>
      <c r="M37" s="64">
        <v>700</v>
      </c>
      <c r="N37" s="64">
        <v>1000</v>
      </c>
      <c r="O37" s="64">
        <v>800</v>
      </c>
      <c r="P37" s="64">
        <v>600</v>
      </c>
      <c r="Q37" s="64">
        <v>0</v>
      </c>
      <c r="R37" s="64">
        <v>200</v>
      </c>
      <c r="S37" s="64">
        <v>0</v>
      </c>
      <c r="T37" s="67">
        <f t="shared" si="3"/>
        <v>5300</v>
      </c>
      <c r="U37" s="9"/>
      <c r="V37" s="32" t="s">
        <v>9</v>
      </c>
      <c r="W37" s="167" t="s">
        <v>26</v>
      </c>
      <c r="X37" s="33" t="s">
        <v>131</v>
      </c>
      <c r="Y37" s="62">
        <v>100</v>
      </c>
      <c r="Z37" s="63">
        <v>0</v>
      </c>
      <c r="AA37" s="64">
        <v>50</v>
      </c>
      <c r="AB37" s="64">
        <v>0</v>
      </c>
      <c r="AC37" s="64">
        <v>200</v>
      </c>
      <c r="AD37" s="64">
        <v>50</v>
      </c>
      <c r="AE37" s="64">
        <v>50</v>
      </c>
      <c r="AF37" s="64">
        <v>50</v>
      </c>
      <c r="AG37" s="64">
        <v>100</v>
      </c>
      <c r="AH37" s="64">
        <v>0</v>
      </c>
      <c r="AI37" s="64">
        <v>200</v>
      </c>
      <c r="AJ37" s="64">
        <v>100</v>
      </c>
      <c r="AK37" s="64">
        <v>0</v>
      </c>
      <c r="AL37" s="63">
        <v>100</v>
      </c>
      <c r="AM37" s="64">
        <v>300</v>
      </c>
      <c r="AN37" s="64">
        <v>0</v>
      </c>
      <c r="AO37" s="69">
        <f t="shared" si="2"/>
        <v>1300</v>
      </c>
    </row>
    <row r="38" spans="1:41" ht="12.75">
      <c r="A38" s="32" t="s">
        <v>12</v>
      </c>
      <c r="B38" s="167" t="s">
        <v>35</v>
      </c>
      <c r="C38" s="120" t="s">
        <v>131</v>
      </c>
      <c r="D38" s="89">
        <v>800</v>
      </c>
      <c r="E38" s="89">
        <v>0</v>
      </c>
      <c r="F38" s="89">
        <v>700</v>
      </c>
      <c r="G38" s="89">
        <v>0</v>
      </c>
      <c r="H38" s="304">
        <v>0</v>
      </c>
      <c r="I38" s="304">
        <v>0</v>
      </c>
      <c r="J38" s="64">
        <v>0</v>
      </c>
      <c r="K38" s="64">
        <v>0</v>
      </c>
      <c r="L38" s="64">
        <v>500</v>
      </c>
      <c r="M38" s="64">
        <v>1000</v>
      </c>
      <c r="N38" s="64">
        <v>600</v>
      </c>
      <c r="O38" s="64">
        <v>500</v>
      </c>
      <c r="P38" s="64">
        <v>300</v>
      </c>
      <c r="Q38" s="64">
        <v>0</v>
      </c>
      <c r="R38" s="64">
        <v>0</v>
      </c>
      <c r="S38" s="64">
        <v>800</v>
      </c>
      <c r="T38" s="67">
        <f t="shared" si="3"/>
        <v>5200</v>
      </c>
      <c r="U38" s="128"/>
      <c r="V38" s="32" t="s">
        <v>12</v>
      </c>
      <c r="W38" s="167" t="s">
        <v>13</v>
      </c>
      <c r="X38" s="33" t="s">
        <v>130</v>
      </c>
      <c r="Y38" s="62">
        <v>0</v>
      </c>
      <c r="Z38" s="63">
        <v>200</v>
      </c>
      <c r="AA38" s="64">
        <v>0</v>
      </c>
      <c r="AB38" s="64">
        <v>0</v>
      </c>
      <c r="AC38" s="64">
        <v>50</v>
      </c>
      <c r="AD38" s="64">
        <v>0</v>
      </c>
      <c r="AE38" s="64">
        <v>0</v>
      </c>
      <c r="AF38" s="64">
        <v>0</v>
      </c>
      <c r="AG38" s="64">
        <v>200</v>
      </c>
      <c r="AH38" s="64">
        <v>300</v>
      </c>
      <c r="AI38" s="64">
        <v>50</v>
      </c>
      <c r="AJ38" s="64">
        <v>0</v>
      </c>
      <c r="AK38" s="64">
        <v>200</v>
      </c>
      <c r="AL38" s="63">
        <v>0</v>
      </c>
      <c r="AM38" s="64">
        <v>0</v>
      </c>
      <c r="AN38" s="64">
        <v>300</v>
      </c>
      <c r="AO38" s="69">
        <f t="shared" si="2"/>
        <v>1300</v>
      </c>
    </row>
    <row r="39" spans="1:41" ht="12.75">
      <c r="A39" s="47" t="s">
        <v>14</v>
      </c>
      <c r="B39" s="167" t="s">
        <v>128</v>
      </c>
      <c r="C39" s="120" t="s">
        <v>130</v>
      </c>
      <c r="D39" s="89">
        <v>0</v>
      </c>
      <c r="E39" s="89">
        <v>800</v>
      </c>
      <c r="F39" s="89">
        <v>300</v>
      </c>
      <c r="G39" s="89">
        <v>200</v>
      </c>
      <c r="H39" s="304">
        <v>300</v>
      </c>
      <c r="I39" s="304">
        <v>0</v>
      </c>
      <c r="J39" s="64">
        <v>400</v>
      </c>
      <c r="K39" s="64">
        <v>0</v>
      </c>
      <c r="L39" s="64">
        <v>0</v>
      </c>
      <c r="M39" s="64">
        <v>0</v>
      </c>
      <c r="N39" s="64">
        <v>300</v>
      </c>
      <c r="O39" s="64">
        <v>0</v>
      </c>
      <c r="P39" s="64">
        <v>500</v>
      </c>
      <c r="Q39" s="64">
        <v>0</v>
      </c>
      <c r="R39" s="64">
        <v>1000</v>
      </c>
      <c r="S39" s="64">
        <v>0</v>
      </c>
      <c r="T39" s="67">
        <f t="shared" si="3"/>
        <v>3800</v>
      </c>
      <c r="U39" s="9"/>
      <c r="V39" s="32" t="s">
        <v>14</v>
      </c>
      <c r="W39" s="167" t="s">
        <v>91</v>
      </c>
      <c r="X39" s="33" t="s">
        <v>131</v>
      </c>
      <c r="Y39" s="62">
        <v>200</v>
      </c>
      <c r="Z39" s="63">
        <v>100</v>
      </c>
      <c r="AA39" s="64">
        <v>200</v>
      </c>
      <c r="AB39" s="64">
        <v>200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200</v>
      </c>
      <c r="AK39" s="64">
        <v>0</v>
      </c>
      <c r="AL39" s="64">
        <v>0</v>
      </c>
      <c r="AM39" s="64">
        <v>100</v>
      </c>
      <c r="AN39" s="64">
        <v>0</v>
      </c>
      <c r="AO39" s="69">
        <f t="shared" si="2"/>
        <v>1000</v>
      </c>
    </row>
    <row r="40" spans="1:41" ht="12.75">
      <c r="A40" s="32" t="s">
        <v>15</v>
      </c>
      <c r="B40" s="167" t="s">
        <v>88</v>
      </c>
      <c r="C40" s="120" t="s">
        <v>131</v>
      </c>
      <c r="D40" s="89">
        <v>300</v>
      </c>
      <c r="E40" s="89">
        <v>0</v>
      </c>
      <c r="F40" s="89">
        <v>0</v>
      </c>
      <c r="G40" s="89">
        <v>0</v>
      </c>
      <c r="H40" s="304">
        <v>0</v>
      </c>
      <c r="I40" s="304">
        <v>0</v>
      </c>
      <c r="J40" s="64">
        <v>500</v>
      </c>
      <c r="K40" s="64">
        <v>300</v>
      </c>
      <c r="L40" s="64">
        <v>700</v>
      </c>
      <c r="M40" s="64">
        <v>800</v>
      </c>
      <c r="N40" s="64">
        <v>0</v>
      </c>
      <c r="O40" s="64">
        <v>0</v>
      </c>
      <c r="P40" s="64">
        <v>0</v>
      </c>
      <c r="Q40" s="64">
        <v>0</v>
      </c>
      <c r="R40" s="64">
        <v>800</v>
      </c>
      <c r="S40" s="64">
        <v>300</v>
      </c>
      <c r="T40" s="67">
        <f t="shared" si="3"/>
        <v>3700</v>
      </c>
      <c r="U40" s="128"/>
      <c r="V40" s="32" t="s">
        <v>15</v>
      </c>
      <c r="W40" s="167" t="s">
        <v>11</v>
      </c>
      <c r="X40" s="162" t="s">
        <v>133</v>
      </c>
      <c r="Y40" s="62">
        <v>0</v>
      </c>
      <c r="Z40" s="63">
        <v>0</v>
      </c>
      <c r="AA40" s="64">
        <v>100</v>
      </c>
      <c r="AB40" s="64">
        <v>50</v>
      </c>
      <c r="AC40" s="64">
        <v>0</v>
      </c>
      <c r="AD40" s="64">
        <v>300</v>
      </c>
      <c r="AE40" s="64">
        <v>0</v>
      </c>
      <c r="AF40" s="64">
        <v>100</v>
      </c>
      <c r="AG40" s="64">
        <v>0</v>
      </c>
      <c r="AH40" s="64">
        <v>50</v>
      </c>
      <c r="AI40" s="64">
        <v>0</v>
      </c>
      <c r="AJ40" s="64">
        <v>0</v>
      </c>
      <c r="AK40" s="64">
        <v>0</v>
      </c>
      <c r="AL40" s="63">
        <v>50</v>
      </c>
      <c r="AM40" s="64">
        <v>50</v>
      </c>
      <c r="AN40" s="64">
        <v>200</v>
      </c>
      <c r="AO40" s="69">
        <f t="shared" si="2"/>
        <v>900</v>
      </c>
    </row>
    <row r="41" spans="1:41" ht="12.75">
      <c r="A41" s="47" t="s">
        <v>16</v>
      </c>
      <c r="B41" s="167" t="s">
        <v>20</v>
      </c>
      <c r="C41" s="120" t="s">
        <v>131</v>
      </c>
      <c r="D41" s="89">
        <v>0</v>
      </c>
      <c r="E41" s="89">
        <v>0</v>
      </c>
      <c r="F41" s="89">
        <v>400</v>
      </c>
      <c r="G41" s="89">
        <v>500</v>
      </c>
      <c r="H41" s="304">
        <v>0</v>
      </c>
      <c r="I41" s="304">
        <v>500</v>
      </c>
      <c r="J41" s="64">
        <v>0</v>
      </c>
      <c r="K41" s="64">
        <v>0</v>
      </c>
      <c r="L41" s="64">
        <v>800</v>
      </c>
      <c r="M41" s="64">
        <v>0</v>
      </c>
      <c r="N41" s="64">
        <v>800</v>
      </c>
      <c r="O41" s="64">
        <v>400</v>
      </c>
      <c r="P41" s="64">
        <v>0</v>
      </c>
      <c r="Q41" s="64">
        <v>0</v>
      </c>
      <c r="R41" s="64">
        <v>0</v>
      </c>
      <c r="S41" s="64">
        <v>200</v>
      </c>
      <c r="T41" s="67">
        <f t="shared" si="3"/>
        <v>3600</v>
      </c>
      <c r="U41" s="128"/>
      <c r="V41" s="32" t="s">
        <v>16</v>
      </c>
      <c r="W41" s="167" t="s">
        <v>8</v>
      </c>
      <c r="X41" s="33" t="s">
        <v>133</v>
      </c>
      <c r="Y41" s="62">
        <v>0</v>
      </c>
      <c r="Z41" s="63">
        <v>0</v>
      </c>
      <c r="AA41" s="64">
        <v>0</v>
      </c>
      <c r="AB41" s="64">
        <v>100</v>
      </c>
      <c r="AC41" s="64">
        <v>0</v>
      </c>
      <c r="AD41" s="64">
        <v>0</v>
      </c>
      <c r="AE41" s="164">
        <v>100</v>
      </c>
      <c r="AF41" s="164">
        <v>0</v>
      </c>
      <c r="AG41" s="164">
        <v>0</v>
      </c>
      <c r="AH41" s="164">
        <v>0</v>
      </c>
      <c r="AI41" s="164">
        <v>100</v>
      </c>
      <c r="AJ41" s="164">
        <v>0</v>
      </c>
      <c r="AK41" s="164">
        <v>0</v>
      </c>
      <c r="AL41" s="163">
        <v>0</v>
      </c>
      <c r="AM41" s="164">
        <v>0</v>
      </c>
      <c r="AN41" s="164">
        <v>50</v>
      </c>
      <c r="AO41" s="165">
        <f t="shared" si="2"/>
        <v>350</v>
      </c>
    </row>
    <row r="42" spans="1:41" ht="13.5" thickBot="1">
      <c r="A42" s="47" t="s">
        <v>17</v>
      </c>
      <c r="B42" s="167" t="s">
        <v>11</v>
      </c>
      <c r="C42" s="120" t="s">
        <v>133</v>
      </c>
      <c r="D42" s="89">
        <v>400</v>
      </c>
      <c r="E42" s="89">
        <v>0</v>
      </c>
      <c r="F42" s="89">
        <v>0</v>
      </c>
      <c r="G42" s="89">
        <v>0</v>
      </c>
      <c r="H42" s="304">
        <v>0</v>
      </c>
      <c r="I42" s="304">
        <v>0</v>
      </c>
      <c r="J42" s="64">
        <v>0</v>
      </c>
      <c r="K42" s="64">
        <v>500</v>
      </c>
      <c r="L42" s="64">
        <v>0</v>
      </c>
      <c r="M42" s="64">
        <v>0</v>
      </c>
      <c r="N42" s="64">
        <v>0</v>
      </c>
      <c r="O42" s="64">
        <v>0</v>
      </c>
      <c r="P42" s="64">
        <v>1000</v>
      </c>
      <c r="Q42" s="64">
        <v>0</v>
      </c>
      <c r="R42" s="64">
        <v>500</v>
      </c>
      <c r="S42" s="64">
        <v>1000</v>
      </c>
      <c r="T42" s="67">
        <f>SUM(D42:S42)</f>
        <v>3400</v>
      </c>
      <c r="U42" s="128"/>
      <c r="V42" s="39" t="s">
        <v>17</v>
      </c>
      <c r="W42" s="197" t="s">
        <v>20</v>
      </c>
      <c r="X42" s="40" t="s">
        <v>131</v>
      </c>
      <c r="Y42" s="65">
        <v>0</v>
      </c>
      <c r="Z42" s="68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50</v>
      </c>
      <c r="AL42" s="68">
        <v>0</v>
      </c>
      <c r="AM42" s="66">
        <v>0</v>
      </c>
      <c r="AN42" s="66">
        <v>0</v>
      </c>
      <c r="AO42" s="77">
        <f t="shared" si="2"/>
        <v>50</v>
      </c>
    </row>
    <row r="43" spans="1:41" ht="12.75">
      <c r="A43" s="47" t="s">
        <v>19</v>
      </c>
      <c r="B43" s="167" t="s">
        <v>10</v>
      </c>
      <c r="C43" s="120" t="s">
        <v>132</v>
      </c>
      <c r="D43" s="89">
        <v>0</v>
      </c>
      <c r="E43" s="89">
        <v>0</v>
      </c>
      <c r="F43" s="89">
        <v>200</v>
      </c>
      <c r="G43" s="89">
        <v>0</v>
      </c>
      <c r="H43" s="304">
        <v>700</v>
      </c>
      <c r="I43" s="304">
        <v>300</v>
      </c>
      <c r="J43" s="64">
        <v>800</v>
      </c>
      <c r="K43" s="64">
        <v>0</v>
      </c>
      <c r="L43" s="64">
        <v>0</v>
      </c>
      <c r="M43" s="64">
        <v>0</v>
      </c>
      <c r="N43" s="64">
        <v>0</v>
      </c>
      <c r="O43" s="64">
        <v>600</v>
      </c>
      <c r="P43" s="64">
        <v>0</v>
      </c>
      <c r="Q43" s="64">
        <v>0</v>
      </c>
      <c r="R43" s="64">
        <v>0</v>
      </c>
      <c r="S43" s="64">
        <v>700</v>
      </c>
      <c r="T43" s="67">
        <f t="shared" si="3"/>
        <v>3300</v>
      </c>
      <c r="U43" s="128"/>
      <c r="AO43"/>
    </row>
    <row r="44" spans="1:42" ht="12.75">
      <c r="A44" s="225" t="s">
        <v>21</v>
      </c>
      <c r="B44" s="261" t="s">
        <v>5</v>
      </c>
      <c r="C44" s="260" t="s">
        <v>131</v>
      </c>
      <c r="D44" s="298">
        <v>0</v>
      </c>
      <c r="E44" s="298">
        <v>1000</v>
      </c>
      <c r="F44" s="298">
        <v>800</v>
      </c>
      <c r="G44" s="298">
        <v>0</v>
      </c>
      <c r="H44" s="303">
        <v>400</v>
      </c>
      <c r="I44" s="303">
        <v>0</v>
      </c>
      <c r="J44" s="299">
        <v>200</v>
      </c>
      <c r="K44" s="299">
        <v>800</v>
      </c>
      <c r="L44" s="299">
        <v>0</v>
      </c>
      <c r="M44" s="299">
        <v>0</v>
      </c>
      <c r="N44" s="299">
        <v>0</v>
      </c>
      <c r="O44" s="299">
        <v>0</v>
      </c>
      <c r="P44" s="299">
        <v>0</v>
      </c>
      <c r="Q44" s="299">
        <v>0</v>
      </c>
      <c r="R44" s="299">
        <v>0</v>
      </c>
      <c r="S44" s="299">
        <v>0</v>
      </c>
      <c r="T44" s="306">
        <f>SUM(D44:S44)</f>
        <v>3200</v>
      </c>
      <c r="V44" s="128"/>
      <c r="W44" s="1"/>
      <c r="AF44" s="4"/>
      <c r="AG44" s="2"/>
      <c r="AH44" s="2"/>
      <c r="AI44" s="2"/>
      <c r="AJ44" s="2"/>
      <c r="AK44" s="2"/>
      <c r="AL44" s="2"/>
      <c r="AM44" s="2"/>
      <c r="AN44" s="2"/>
      <c r="AO44" s="2"/>
      <c r="AP44" s="5"/>
    </row>
    <row r="45" spans="1:42" ht="12.75">
      <c r="A45" s="47" t="s">
        <v>23</v>
      </c>
      <c r="B45" s="167" t="s">
        <v>26</v>
      </c>
      <c r="C45" s="120" t="s">
        <v>131</v>
      </c>
      <c r="D45" s="89">
        <v>0</v>
      </c>
      <c r="E45" s="89">
        <v>700</v>
      </c>
      <c r="F45" s="89">
        <v>0</v>
      </c>
      <c r="G45" s="89">
        <v>1000</v>
      </c>
      <c r="H45" s="304">
        <v>200</v>
      </c>
      <c r="I45" s="304">
        <v>0</v>
      </c>
      <c r="J45" s="64">
        <v>300</v>
      </c>
      <c r="K45" s="64">
        <v>0</v>
      </c>
      <c r="L45" s="64">
        <v>0</v>
      </c>
      <c r="M45" s="64">
        <v>0</v>
      </c>
      <c r="N45" s="64">
        <v>500</v>
      </c>
      <c r="O45" s="64">
        <v>0</v>
      </c>
      <c r="P45" s="64">
        <v>0</v>
      </c>
      <c r="Q45" s="64">
        <v>0</v>
      </c>
      <c r="R45" s="64">
        <v>0</v>
      </c>
      <c r="S45" s="64">
        <v>500</v>
      </c>
      <c r="T45" s="67">
        <f>SUM(D45:S45)</f>
        <v>3200</v>
      </c>
      <c r="V45" s="128"/>
      <c r="W45" s="1"/>
      <c r="AF45" s="4"/>
      <c r="AG45" s="2"/>
      <c r="AH45" s="2"/>
      <c r="AI45" s="2"/>
      <c r="AJ45" s="2"/>
      <c r="AK45" s="2"/>
      <c r="AL45" s="2"/>
      <c r="AM45" s="2"/>
      <c r="AN45" s="2"/>
      <c r="AO45" s="3"/>
      <c r="AP45" s="16"/>
    </row>
    <row r="46" spans="1:43" ht="12.75">
      <c r="A46" s="47" t="s">
        <v>24</v>
      </c>
      <c r="B46" s="167" t="s">
        <v>123</v>
      </c>
      <c r="C46" s="120" t="s">
        <v>131</v>
      </c>
      <c r="D46" s="89">
        <v>0</v>
      </c>
      <c r="E46" s="89">
        <v>0</v>
      </c>
      <c r="F46" s="89">
        <v>0</v>
      </c>
      <c r="G46" s="89">
        <v>0</v>
      </c>
      <c r="H46" s="304">
        <v>800</v>
      </c>
      <c r="I46" s="304">
        <v>400</v>
      </c>
      <c r="J46" s="64">
        <v>0</v>
      </c>
      <c r="K46" s="64">
        <v>1000</v>
      </c>
      <c r="L46" s="64">
        <v>0</v>
      </c>
      <c r="M46" s="64">
        <v>300</v>
      </c>
      <c r="N46" s="64">
        <v>0</v>
      </c>
      <c r="O46" s="64">
        <v>0</v>
      </c>
      <c r="P46" s="64">
        <v>200</v>
      </c>
      <c r="Q46" s="64">
        <v>0</v>
      </c>
      <c r="R46" s="64">
        <v>300</v>
      </c>
      <c r="S46" s="64">
        <v>0</v>
      </c>
      <c r="T46" s="67">
        <f t="shared" si="3"/>
        <v>3000</v>
      </c>
      <c r="V46" s="128"/>
      <c r="W46" s="9"/>
      <c r="X46" s="8"/>
      <c r="Y46" s="8"/>
      <c r="Z46" s="8"/>
      <c r="AA46" s="8"/>
      <c r="AB46" s="8"/>
      <c r="AC46" s="8"/>
      <c r="AD46" s="8"/>
      <c r="AE46" s="8"/>
      <c r="AF46" s="4"/>
      <c r="AG46" s="82"/>
      <c r="AH46" s="82"/>
      <c r="AI46" s="82"/>
      <c r="AJ46" s="2"/>
      <c r="AK46" s="2"/>
      <c r="AL46" s="2"/>
      <c r="AM46" s="2"/>
      <c r="AN46" s="2"/>
      <c r="AO46" s="71"/>
      <c r="AP46" s="128"/>
      <c r="AQ46" s="51"/>
    </row>
    <row r="47" spans="1:42" ht="12.75">
      <c r="A47" s="47" t="s">
        <v>27</v>
      </c>
      <c r="B47" s="167" t="s">
        <v>25</v>
      </c>
      <c r="C47" s="120" t="s">
        <v>133</v>
      </c>
      <c r="D47" s="89">
        <v>0</v>
      </c>
      <c r="E47" s="89">
        <v>0</v>
      </c>
      <c r="F47" s="89">
        <v>0</v>
      </c>
      <c r="G47" s="89">
        <v>400</v>
      </c>
      <c r="H47" s="304">
        <v>0</v>
      </c>
      <c r="I47" s="304">
        <v>700</v>
      </c>
      <c r="J47" s="64">
        <v>0</v>
      </c>
      <c r="K47" s="64">
        <v>700</v>
      </c>
      <c r="L47" s="64">
        <v>0</v>
      </c>
      <c r="M47" s="64">
        <v>400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7">
        <f t="shared" si="3"/>
        <v>2200</v>
      </c>
      <c r="U47" s="128"/>
      <c r="V47" s="5"/>
      <c r="W47" s="9"/>
      <c r="X47" s="8"/>
      <c r="Y47" s="8"/>
      <c r="Z47" s="8"/>
      <c r="AA47" s="8"/>
      <c r="AB47" s="8"/>
      <c r="AC47" s="8"/>
      <c r="AD47" s="8"/>
      <c r="AE47" s="8"/>
      <c r="AF47" s="4"/>
      <c r="AG47" s="82"/>
      <c r="AH47" s="82"/>
      <c r="AI47" s="82"/>
      <c r="AJ47" s="2"/>
      <c r="AK47" s="2"/>
      <c r="AL47" s="2"/>
      <c r="AM47" s="2"/>
      <c r="AN47" s="2"/>
      <c r="AO47" s="82"/>
      <c r="AP47" s="128"/>
    </row>
    <row r="48" spans="1:42" ht="12.75">
      <c r="A48" s="47" t="s">
        <v>29</v>
      </c>
      <c r="B48" s="167" t="s">
        <v>53</v>
      </c>
      <c r="C48" s="120" t="s">
        <v>130</v>
      </c>
      <c r="D48" s="89">
        <v>1000</v>
      </c>
      <c r="E48" s="89">
        <v>0</v>
      </c>
      <c r="F48" s="89">
        <v>0</v>
      </c>
      <c r="G48" s="89">
        <v>0</v>
      </c>
      <c r="H48" s="304">
        <v>0</v>
      </c>
      <c r="I48" s="304">
        <v>800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7">
        <f aca="true" t="shared" si="4" ref="T48:T63">SUM(D48:S48)</f>
        <v>1800</v>
      </c>
      <c r="U48" s="128"/>
      <c r="V48" s="123"/>
      <c r="W48" s="9"/>
      <c r="X48" s="8"/>
      <c r="Y48" s="8"/>
      <c r="Z48" s="8"/>
      <c r="AA48" s="8"/>
      <c r="AB48" s="8"/>
      <c r="AC48" s="8"/>
      <c r="AD48" s="8"/>
      <c r="AE48" s="8"/>
      <c r="AF48" s="4"/>
      <c r="AG48" s="82"/>
      <c r="AH48" s="82"/>
      <c r="AI48" s="82"/>
      <c r="AJ48" s="2"/>
      <c r="AK48" s="2"/>
      <c r="AL48" s="2"/>
      <c r="AM48" s="2"/>
      <c r="AN48" s="2"/>
      <c r="AO48" s="82"/>
      <c r="AP48" s="3"/>
    </row>
    <row r="49" spans="1:42" ht="12.75">
      <c r="A49" s="47" t="s">
        <v>30</v>
      </c>
      <c r="B49" s="167" t="s">
        <v>34</v>
      </c>
      <c r="C49" s="120" t="s">
        <v>130</v>
      </c>
      <c r="D49" s="89">
        <v>0</v>
      </c>
      <c r="E49" s="89">
        <v>0</v>
      </c>
      <c r="F49" s="89">
        <v>0</v>
      </c>
      <c r="G49" s="89">
        <v>0</v>
      </c>
      <c r="H49" s="304">
        <v>0</v>
      </c>
      <c r="I49" s="304">
        <v>0</v>
      </c>
      <c r="J49" s="64">
        <v>700</v>
      </c>
      <c r="K49" s="64">
        <v>0</v>
      </c>
      <c r="L49" s="64">
        <v>0</v>
      </c>
      <c r="M49" s="64">
        <v>0</v>
      </c>
      <c r="N49" s="64">
        <v>200</v>
      </c>
      <c r="O49" s="64">
        <v>300</v>
      </c>
      <c r="P49" s="64">
        <v>0</v>
      </c>
      <c r="Q49" s="64">
        <v>0</v>
      </c>
      <c r="R49" s="64">
        <v>0</v>
      </c>
      <c r="S49" s="64">
        <v>0</v>
      </c>
      <c r="T49" s="67">
        <f t="shared" si="4"/>
        <v>1200</v>
      </c>
      <c r="U49" s="9"/>
      <c r="V49" s="5"/>
      <c r="W49" s="124"/>
      <c r="X49" s="8"/>
      <c r="Y49" s="8"/>
      <c r="Z49" s="8"/>
      <c r="AA49" s="8"/>
      <c r="AB49" s="8"/>
      <c r="AC49" s="8"/>
      <c r="AD49" s="8"/>
      <c r="AE49" s="8"/>
      <c r="AF49" s="4"/>
      <c r="AG49" s="82"/>
      <c r="AH49" s="82"/>
      <c r="AI49" s="82"/>
      <c r="AJ49" s="2"/>
      <c r="AK49" s="2"/>
      <c r="AL49" s="2"/>
      <c r="AM49" s="2"/>
      <c r="AN49" s="2"/>
      <c r="AO49" s="82"/>
      <c r="AP49" s="3"/>
    </row>
    <row r="50" spans="1:42" ht="12.75">
      <c r="A50" s="47" t="s">
        <v>31</v>
      </c>
      <c r="B50" s="167" t="s">
        <v>93</v>
      </c>
      <c r="C50" s="120" t="s">
        <v>130</v>
      </c>
      <c r="D50" s="89">
        <v>200</v>
      </c>
      <c r="E50" s="89">
        <v>0</v>
      </c>
      <c r="F50" s="89">
        <v>0</v>
      </c>
      <c r="G50" s="89">
        <v>0</v>
      </c>
      <c r="H50" s="304">
        <v>500</v>
      </c>
      <c r="I50" s="304">
        <v>0</v>
      </c>
      <c r="J50" s="64">
        <v>0</v>
      </c>
      <c r="K50" s="64">
        <v>0</v>
      </c>
      <c r="L50" s="64">
        <v>0</v>
      </c>
      <c r="M50" s="64">
        <v>500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7">
        <f t="shared" si="4"/>
        <v>1200</v>
      </c>
      <c r="U50" s="128"/>
      <c r="V50" s="5"/>
      <c r="W50" s="9"/>
      <c r="X50" s="8"/>
      <c r="Y50" s="8"/>
      <c r="Z50" s="8"/>
      <c r="AA50" s="8"/>
      <c r="AB50" s="8"/>
      <c r="AC50" s="8"/>
      <c r="AD50" s="8"/>
      <c r="AE50" s="8"/>
      <c r="AF50" s="4"/>
      <c r="AG50" s="82"/>
      <c r="AH50" s="82"/>
      <c r="AI50" s="82"/>
      <c r="AJ50" s="2"/>
      <c r="AK50" s="2"/>
      <c r="AL50" s="2"/>
      <c r="AM50" s="2"/>
      <c r="AN50" s="2"/>
      <c r="AO50" s="71"/>
      <c r="AP50" s="3"/>
    </row>
    <row r="51" spans="1:42" ht="12.75">
      <c r="A51" s="47" t="s">
        <v>37</v>
      </c>
      <c r="B51" s="167" t="s">
        <v>94</v>
      </c>
      <c r="C51" s="120" t="s">
        <v>134</v>
      </c>
      <c r="D51" s="89">
        <v>0</v>
      </c>
      <c r="E51" s="89">
        <v>200</v>
      </c>
      <c r="F51" s="89">
        <v>0</v>
      </c>
      <c r="G51" s="89">
        <v>300</v>
      </c>
      <c r="H51" s="304">
        <v>0</v>
      </c>
      <c r="I51" s="304">
        <v>0</v>
      </c>
      <c r="J51" s="64">
        <v>0</v>
      </c>
      <c r="K51" s="64">
        <v>0</v>
      </c>
      <c r="L51" s="64">
        <v>400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7">
        <f t="shared" si="4"/>
        <v>900</v>
      </c>
      <c r="U51" s="128"/>
      <c r="V51" s="110"/>
      <c r="W51" s="125"/>
      <c r="AB51" s="8"/>
      <c r="AC51" s="8"/>
      <c r="AD51" s="8"/>
      <c r="AE51" s="8"/>
      <c r="AF51" s="73"/>
      <c r="AG51" s="82"/>
      <c r="AH51" s="82"/>
      <c r="AI51" s="82"/>
      <c r="AJ51" s="2"/>
      <c r="AK51" s="2"/>
      <c r="AL51" s="2"/>
      <c r="AM51" s="2"/>
      <c r="AN51" s="2"/>
      <c r="AO51" s="82"/>
      <c r="AP51" s="3"/>
    </row>
    <row r="52" spans="1:42" ht="12.75">
      <c r="A52" s="47" t="s">
        <v>38</v>
      </c>
      <c r="B52" s="167" t="s">
        <v>32</v>
      </c>
      <c r="C52" s="120" t="s">
        <v>133</v>
      </c>
      <c r="D52" s="89">
        <v>0</v>
      </c>
      <c r="E52" s="89">
        <v>500</v>
      </c>
      <c r="F52" s="89">
        <v>0</v>
      </c>
      <c r="G52" s="89">
        <v>0</v>
      </c>
      <c r="H52" s="304">
        <v>0</v>
      </c>
      <c r="I52" s="30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7">
        <f t="shared" si="4"/>
        <v>500</v>
      </c>
      <c r="U52" s="128"/>
      <c r="V52" s="110"/>
      <c r="W52" s="125"/>
      <c r="AB52" s="8"/>
      <c r="AC52" s="8"/>
      <c r="AD52" s="8"/>
      <c r="AE52" s="8"/>
      <c r="AF52" s="82"/>
      <c r="AG52" s="82"/>
      <c r="AH52" s="82"/>
      <c r="AI52" s="82"/>
      <c r="AJ52" s="82"/>
      <c r="AK52" s="82"/>
      <c r="AL52" s="82"/>
      <c r="AM52" s="82"/>
      <c r="AN52" s="82"/>
      <c r="AO52" s="71"/>
      <c r="AP52" s="3"/>
    </row>
    <row r="53" spans="1:42" ht="12.75">
      <c r="A53" s="47" t="s">
        <v>46</v>
      </c>
      <c r="B53" s="167" t="s">
        <v>22</v>
      </c>
      <c r="C53" s="120" t="s">
        <v>133</v>
      </c>
      <c r="D53" s="89">
        <v>0</v>
      </c>
      <c r="E53" s="89">
        <v>0</v>
      </c>
      <c r="F53" s="89">
        <v>0</v>
      </c>
      <c r="G53" s="89">
        <v>0</v>
      </c>
      <c r="H53" s="304">
        <v>0</v>
      </c>
      <c r="I53" s="30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400</v>
      </c>
      <c r="S53" s="64">
        <v>0</v>
      </c>
      <c r="T53" s="67">
        <f t="shared" si="4"/>
        <v>400</v>
      </c>
      <c r="U53" s="128"/>
      <c r="V53" s="59"/>
      <c r="W53" s="125"/>
      <c r="AB53" s="8"/>
      <c r="AC53" s="8"/>
      <c r="AD53" s="8"/>
      <c r="AE53" s="8"/>
      <c r="AF53" s="82"/>
      <c r="AG53" s="82"/>
      <c r="AH53" s="82"/>
      <c r="AI53" s="82"/>
      <c r="AJ53" s="82"/>
      <c r="AK53" s="82"/>
      <c r="AL53" s="82"/>
      <c r="AM53" s="82"/>
      <c r="AN53" s="82"/>
      <c r="AO53" s="71"/>
      <c r="AP53" s="3"/>
    </row>
    <row r="54" spans="1:41" ht="12.75">
      <c r="A54" s="47" t="s">
        <v>45</v>
      </c>
      <c r="B54" s="167" t="s">
        <v>125</v>
      </c>
      <c r="C54" s="120" t="s">
        <v>134</v>
      </c>
      <c r="D54" s="89">
        <v>0</v>
      </c>
      <c r="E54" s="89">
        <v>300</v>
      </c>
      <c r="F54" s="89">
        <v>0</v>
      </c>
      <c r="G54" s="89">
        <v>0</v>
      </c>
      <c r="H54" s="304">
        <v>0</v>
      </c>
      <c r="I54" s="30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7">
        <f t="shared" si="4"/>
        <v>300</v>
      </c>
      <c r="U54" s="9"/>
      <c r="V54" s="59"/>
      <c r="W54" s="125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9"/>
    </row>
    <row r="55" spans="1:41" ht="12.75">
      <c r="A55" s="47" t="s">
        <v>33</v>
      </c>
      <c r="B55" s="167" t="s">
        <v>51</v>
      </c>
      <c r="C55" s="120" t="s">
        <v>130</v>
      </c>
      <c r="D55" s="89">
        <v>0</v>
      </c>
      <c r="E55" s="89">
        <v>0</v>
      </c>
      <c r="F55" s="89">
        <v>0</v>
      </c>
      <c r="G55" s="89">
        <v>0</v>
      </c>
      <c r="H55" s="304">
        <v>0</v>
      </c>
      <c r="I55" s="304">
        <v>0</v>
      </c>
      <c r="J55" s="64">
        <v>0</v>
      </c>
      <c r="K55" s="64">
        <v>0</v>
      </c>
      <c r="L55" s="64">
        <v>200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7">
        <f t="shared" si="4"/>
        <v>200</v>
      </c>
      <c r="U55" s="128"/>
      <c r="V55" s="59"/>
      <c r="W55" s="125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9"/>
    </row>
    <row r="56" spans="1:41" ht="12.75">
      <c r="A56" s="47" t="s">
        <v>42</v>
      </c>
      <c r="B56" s="167" t="s">
        <v>6</v>
      </c>
      <c r="C56" s="120" t="s">
        <v>130</v>
      </c>
      <c r="D56" s="89">
        <v>0</v>
      </c>
      <c r="E56" s="89">
        <v>0</v>
      </c>
      <c r="F56" s="89">
        <v>0</v>
      </c>
      <c r="G56" s="89">
        <v>0</v>
      </c>
      <c r="H56" s="304">
        <v>0</v>
      </c>
      <c r="I56" s="30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7">
        <f t="shared" si="4"/>
        <v>0</v>
      </c>
      <c r="U56" s="128"/>
      <c r="V56" s="59"/>
      <c r="W56" s="125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9"/>
    </row>
    <row r="57" spans="1:41" ht="12.75">
      <c r="A57" s="47" t="s">
        <v>47</v>
      </c>
      <c r="B57" s="167" t="s">
        <v>126</v>
      </c>
      <c r="C57" s="120" t="s">
        <v>132</v>
      </c>
      <c r="D57" s="89">
        <v>0</v>
      </c>
      <c r="E57" s="89">
        <v>0</v>
      </c>
      <c r="F57" s="89">
        <v>0</v>
      </c>
      <c r="G57" s="89">
        <v>0</v>
      </c>
      <c r="H57" s="304">
        <v>0</v>
      </c>
      <c r="I57" s="30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7">
        <f t="shared" si="4"/>
        <v>0</v>
      </c>
      <c r="U57" s="128"/>
      <c r="V57" s="8"/>
      <c r="W57" s="125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9"/>
    </row>
    <row r="58" spans="1:41" ht="12.75">
      <c r="A58" s="47" t="s">
        <v>50</v>
      </c>
      <c r="B58" s="167" t="s">
        <v>127</v>
      </c>
      <c r="C58" s="120" t="s">
        <v>131</v>
      </c>
      <c r="D58" s="89">
        <v>0</v>
      </c>
      <c r="E58" s="89">
        <v>0</v>
      </c>
      <c r="F58" s="89">
        <v>0</v>
      </c>
      <c r="G58" s="89">
        <v>0</v>
      </c>
      <c r="H58" s="304">
        <v>0</v>
      </c>
      <c r="I58" s="30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7">
        <f t="shared" si="4"/>
        <v>0</v>
      </c>
      <c r="U58" s="9"/>
      <c r="W58" s="125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9"/>
    </row>
    <row r="59" spans="1:23" ht="12.75">
      <c r="A59" s="47" t="s">
        <v>54</v>
      </c>
      <c r="B59" s="167" t="s">
        <v>122</v>
      </c>
      <c r="C59" s="120" t="s">
        <v>130</v>
      </c>
      <c r="D59" s="89">
        <v>0</v>
      </c>
      <c r="E59" s="89">
        <v>0</v>
      </c>
      <c r="F59" s="89">
        <v>0</v>
      </c>
      <c r="G59" s="89">
        <v>0</v>
      </c>
      <c r="H59" s="304">
        <v>0</v>
      </c>
      <c r="I59" s="30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7">
        <f t="shared" si="4"/>
        <v>0</v>
      </c>
      <c r="W59" s="127"/>
    </row>
    <row r="60" spans="1:23" ht="12.75">
      <c r="A60" s="47" t="s">
        <v>55</v>
      </c>
      <c r="B60" s="167" t="s">
        <v>92</v>
      </c>
      <c r="C60" s="120" t="s">
        <v>134</v>
      </c>
      <c r="D60" s="89">
        <v>0</v>
      </c>
      <c r="E60" s="89">
        <v>0</v>
      </c>
      <c r="F60" s="89">
        <v>0</v>
      </c>
      <c r="G60" s="89">
        <v>0</v>
      </c>
      <c r="H60" s="304">
        <v>0</v>
      </c>
      <c r="I60" s="30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7">
        <f t="shared" si="4"/>
        <v>0</v>
      </c>
      <c r="W60" s="125"/>
    </row>
    <row r="61" spans="1:23" ht="12.75">
      <c r="A61" s="47" t="s">
        <v>56</v>
      </c>
      <c r="B61" s="167" t="s">
        <v>91</v>
      </c>
      <c r="C61" s="120" t="s">
        <v>131</v>
      </c>
      <c r="D61" s="89">
        <v>0</v>
      </c>
      <c r="E61" s="89">
        <v>0</v>
      </c>
      <c r="F61" s="89">
        <v>0</v>
      </c>
      <c r="G61" s="89">
        <v>0</v>
      </c>
      <c r="H61" s="304">
        <v>0</v>
      </c>
      <c r="I61" s="30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7">
        <f t="shared" si="4"/>
        <v>0</v>
      </c>
      <c r="W61" s="125"/>
    </row>
    <row r="62" spans="1:23" ht="12.75">
      <c r="A62" s="47" t="s">
        <v>85</v>
      </c>
      <c r="B62" s="167" t="s">
        <v>39</v>
      </c>
      <c r="C62" s="120" t="s">
        <v>132</v>
      </c>
      <c r="D62" s="89">
        <v>0</v>
      </c>
      <c r="E62" s="89">
        <v>0</v>
      </c>
      <c r="F62" s="89">
        <v>0</v>
      </c>
      <c r="G62" s="89">
        <v>0</v>
      </c>
      <c r="H62" s="304">
        <v>0</v>
      </c>
      <c r="I62" s="30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7">
        <f t="shared" si="4"/>
        <v>0</v>
      </c>
      <c r="W62" s="125"/>
    </row>
    <row r="63" spans="1:23" ht="13.5" thickBot="1">
      <c r="A63" s="50" t="s">
        <v>86</v>
      </c>
      <c r="B63" s="197" t="s">
        <v>89</v>
      </c>
      <c r="C63" s="121" t="s">
        <v>130</v>
      </c>
      <c r="D63" s="90">
        <v>0</v>
      </c>
      <c r="E63" s="90">
        <v>0</v>
      </c>
      <c r="F63" s="90">
        <v>0</v>
      </c>
      <c r="G63" s="90">
        <v>0</v>
      </c>
      <c r="H63" s="305">
        <v>0</v>
      </c>
      <c r="I63" s="305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75">
        <f t="shared" si="4"/>
        <v>0</v>
      </c>
      <c r="W63" s="125"/>
    </row>
    <row r="64" spans="4:23" ht="12.75"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W64" s="125"/>
    </row>
    <row r="65" spans="23:27" ht="12.75">
      <c r="W65" s="125"/>
      <c r="X65" s="126"/>
      <c r="Y65" s="126"/>
      <c r="Z65" s="126"/>
      <c r="AA65" s="126"/>
    </row>
    <row r="66" spans="23:27" ht="12.75">
      <c r="W66" s="125"/>
      <c r="X66" s="126"/>
      <c r="Y66" s="126"/>
      <c r="Z66" s="126"/>
      <c r="AA66" s="126"/>
    </row>
    <row r="67" spans="23:27" ht="12.75">
      <c r="W67" s="125"/>
      <c r="X67" s="126"/>
      <c r="Y67" s="126"/>
      <c r="Z67" s="126"/>
      <c r="AA67" s="126"/>
    </row>
    <row r="68" spans="21:42" ht="12.75">
      <c r="U68" s="126"/>
      <c r="V68" s="126"/>
      <c r="W68" s="126"/>
      <c r="AJ68" s="1"/>
      <c r="AK68" s="1"/>
      <c r="AL68" s="1"/>
      <c r="AO68"/>
      <c r="AP68"/>
    </row>
    <row r="69" spans="21:42" ht="12.75">
      <c r="U69"/>
      <c r="W69" s="126"/>
      <c r="AJ69" s="1"/>
      <c r="AK69" s="1"/>
      <c r="AL69" s="1"/>
      <c r="AO69"/>
      <c r="AP69"/>
    </row>
    <row r="70" spans="21:42" ht="12.75">
      <c r="U70"/>
      <c r="W70" s="126"/>
      <c r="AJ70" s="1"/>
      <c r="AK70" s="1"/>
      <c r="AL70" s="1"/>
      <c r="AO70"/>
      <c r="AP70"/>
    </row>
    <row r="71" spans="21:42" ht="12.75">
      <c r="U71"/>
      <c r="W71" s="126"/>
      <c r="AJ71" s="1"/>
      <c r="AK71" s="1"/>
      <c r="AL71" s="1"/>
      <c r="AO71"/>
      <c r="AP71"/>
    </row>
    <row r="72" spans="21:42" ht="12.75">
      <c r="U72"/>
      <c r="W72" s="126"/>
      <c r="AJ72" s="1"/>
      <c r="AK72" s="1"/>
      <c r="AL72" s="1"/>
      <c r="AO72"/>
      <c r="AP72"/>
    </row>
    <row r="73" spans="21:42" ht="12.75">
      <c r="U73"/>
      <c r="W73" s="126"/>
      <c r="AJ73" s="1"/>
      <c r="AK73" s="1"/>
      <c r="AL73" s="1"/>
      <c r="AO73"/>
      <c r="AP73"/>
    </row>
    <row r="74" spans="21:42" ht="12.75">
      <c r="U74"/>
      <c r="AJ74" s="1"/>
      <c r="AK74" s="1"/>
      <c r="AL74" s="1"/>
      <c r="AO74"/>
      <c r="AP74"/>
    </row>
    <row r="75" spans="2:42" ht="12.75">
      <c r="B75" s="1"/>
      <c r="D75"/>
      <c r="E75"/>
      <c r="H75" s="49"/>
      <c r="I75" s="1"/>
      <c r="L75"/>
      <c r="O75" s="1"/>
      <c r="R75"/>
      <c r="S75"/>
      <c r="T75"/>
      <c r="U75"/>
      <c r="AJ75" s="1"/>
      <c r="AK75" s="1"/>
      <c r="AL75" s="1"/>
      <c r="AO75"/>
      <c r="AP75"/>
    </row>
    <row r="76" spans="2:42" ht="12.75">
      <c r="B76" s="1"/>
      <c r="D76"/>
      <c r="E76"/>
      <c r="H76" s="49"/>
      <c r="I76" s="1"/>
      <c r="L76"/>
      <c r="O76" s="1"/>
      <c r="R76"/>
      <c r="S76"/>
      <c r="T76"/>
      <c r="U76"/>
      <c r="AJ76" s="1"/>
      <c r="AK76" s="1"/>
      <c r="AL76" s="1"/>
      <c r="AO76"/>
      <c r="AP76"/>
    </row>
    <row r="77" spans="2:42" ht="12.75">
      <c r="B77" s="1"/>
      <c r="D77"/>
      <c r="E77"/>
      <c r="H77" s="49"/>
      <c r="I77" s="1"/>
      <c r="L77"/>
      <c r="O77" s="1"/>
      <c r="R77"/>
      <c r="S77"/>
      <c r="T77"/>
      <c r="U77"/>
      <c r="AJ77" s="1"/>
      <c r="AK77" s="1"/>
      <c r="AL77" s="1"/>
      <c r="AO77"/>
      <c r="AP77"/>
    </row>
  </sheetData>
  <sheetProtection/>
  <mergeCells count="8">
    <mergeCell ref="A34:B34"/>
    <mergeCell ref="V34:W34"/>
    <mergeCell ref="A1:T1"/>
    <mergeCell ref="A2:B2"/>
    <mergeCell ref="V2:W2"/>
    <mergeCell ref="V1:AO1"/>
    <mergeCell ref="A33:T33"/>
    <mergeCell ref="V33:AO3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0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75390625" style="4" customWidth="1"/>
    <col min="2" max="2" width="17.375" style="4" bestFit="1" customWidth="1"/>
    <col min="3" max="5" width="6.625" style="4" bestFit="1" customWidth="1"/>
    <col min="6" max="6" width="5.25390625" style="5" bestFit="1" customWidth="1"/>
    <col min="7" max="7" width="9.125" style="4" customWidth="1"/>
    <col min="8" max="8" width="4.75390625" style="4" customWidth="1"/>
    <col min="9" max="9" width="15.375" style="4" bestFit="1" customWidth="1"/>
    <col min="10" max="12" width="6.625" style="5" bestFit="1" customWidth="1"/>
    <col min="13" max="13" width="5.25390625" style="5" bestFit="1" customWidth="1"/>
    <col min="14" max="14" width="9.125" style="4" customWidth="1"/>
    <col min="15" max="15" width="4.75390625" style="5" customWidth="1"/>
    <col min="16" max="16" width="15.375" style="4" bestFit="1" customWidth="1"/>
    <col min="17" max="19" width="6.625" style="5" bestFit="1" customWidth="1"/>
    <col min="20" max="20" width="5.25390625" style="5" bestFit="1" customWidth="1"/>
    <col min="21" max="21" width="9.125" style="4" customWidth="1"/>
    <col min="22" max="22" width="4.75390625" style="4" customWidth="1"/>
    <col min="23" max="23" width="15.375" style="4" bestFit="1" customWidth="1"/>
    <col min="24" max="26" width="6.625" style="5" bestFit="1" customWidth="1"/>
    <col min="27" max="27" width="5.25390625" style="5" bestFit="1" customWidth="1"/>
    <col min="28" max="28" width="9.125" style="4" customWidth="1"/>
    <col min="29" max="29" width="4.75390625" style="4" customWidth="1"/>
    <col min="30" max="30" width="15.375" style="4" bestFit="1" customWidth="1"/>
    <col min="31" max="33" width="6.625" style="122" bestFit="1" customWidth="1"/>
    <col min="34" max="34" width="5.25390625" style="5" bestFit="1" customWidth="1"/>
    <col min="35" max="35" width="9.125" style="4" customWidth="1"/>
    <col min="36" max="36" width="4.75390625" style="4" customWidth="1"/>
    <col min="37" max="37" width="15.375" style="4" bestFit="1" customWidth="1"/>
    <col min="38" max="40" width="6.625" style="5" bestFit="1" customWidth="1"/>
    <col min="41" max="41" width="5.25390625" style="5" bestFit="1" customWidth="1"/>
    <col min="42" max="42" width="9.125" style="4" customWidth="1"/>
    <col min="43" max="43" width="4.75390625" style="4" customWidth="1"/>
    <col min="44" max="44" width="15.375" style="4" bestFit="1" customWidth="1"/>
    <col min="45" max="47" width="6.625" style="5" bestFit="1" customWidth="1"/>
    <col min="48" max="48" width="5.25390625" style="5" bestFit="1" customWidth="1"/>
    <col min="49" max="49" width="9.125" style="4" customWidth="1"/>
    <col min="50" max="50" width="4.75390625" style="4" customWidth="1"/>
    <col min="51" max="51" width="15.375" style="4" customWidth="1"/>
    <col min="52" max="54" width="6.625" style="4" customWidth="1"/>
    <col min="55" max="55" width="5.25390625" style="4" bestFit="1" customWidth="1"/>
    <col min="56" max="56" width="9.125" style="4" customWidth="1"/>
    <col min="57" max="57" width="4.75390625" style="4" customWidth="1"/>
    <col min="58" max="58" width="15.375" style="4" customWidth="1"/>
    <col min="59" max="61" width="6.625" style="4" customWidth="1"/>
    <col min="62" max="62" width="5.25390625" style="4" bestFit="1" customWidth="1"/>
    <col min="63" max="63" width="9.125" style="4" customWidth="1"/>
    <col min="64" max="64" width="4.75390625" style="5" customWidth="1"/>
    <col min="65" max="65" width="15.375" style="4" bestFit="1" customWidth="1"/>
    <col min="66" max="68" width="6.625" style="122" bestFit="1" customWidth="1"/>
    <col min="69" max="69" width="5.25390625" style="4" bestFit="1" customWidth="1"/>
    <col min="70" max="70" width="9.125" style="4" customWidth="1"/>
    <col min="71" max="71" width="4.75390625" style="5" customWidth="1"/>
    <col min="72" max="72" width="15.375" style="4" bestFit="1" customWidth="1"/>
    <col min="73" max="75" width="6.625" style="122" bestFit="1" customWidth="1"/>
    <col min="76" max="76" width="5.25390625" style="4" bestFit="1" customWidth="1"/>
    <col min="77" max="77" width="9.125" style="4" customWidth="1"/>
    <col min="78" max="78" width="4.75390625" style="5" customWidth="1"/>
    <col min="79" max="79" width="15.375" style="4" bestFit="1" customWidth="1"/>
    <col min="80" max="82" width="6.625" style="122" bestFit="1" customWidth="1"/>
    <col min="83" max="83" width="5.25390625" style="4" bestFit="1" customWidth="1"/>
    <col min="84" max="84" width="9.125" style="4" customWidth="1"/>
    <col min="85" max="85" width="4.75390625" style="5" customWidth="1"/>
    <col min="86" max="86" width="15.375" style="4" bestFit="1" customWidth="1"/>
    <col min="87" max="93" width="6.625" style="122" customWidth="1"/>
    <col min="94" max="94" width="5.25390625" style="4" bestFit="1" customWidth="1"/>
    <col min="95" max="95" width="9.125" style="4" customWidth="1"/>
    <col min="96" max="96" width="4.75390625" style="5" customWidth="1"/>
    <col min="97" max="97" width="15.375" style="4" bestFit="1" customWidth="1"/>
    <col min="98" max="100" width="6.625" style="122" bestFit="1" customWidth="1"/>
    <col min="101" max="101" width="5.25390625" style="4" bestFit="1" customWidth="1"/>
    <col min="102" max="102" width="9.125" style="4" customWidth="1"/>
    <col min="103" max="103" width="4.75390625" style="5" customWidth="1"/>
    <col min="104" max="104" width="15.375" style="4" bestFit="1" customWidth="1"/>
    <col min="105" max="107" width="6.625" style="122" bestFit="1" customWidth="1"/>
    <col min="108" max="108" width="5.25390625" style="4" bestFit="1" customWidth="1"/>
    <col min="109" max="109" width="9.125" style="4" customWidth="1"/>
    <col min="110" max="110" width="4.75390625" style="5" customWidth="1"/>
    <col min="111" max="111" width="15.375" style="4" bestFit="1" customWidth="1"/>
    <col min="112" max="114" width="6.625" style="122" bestFit="1" customWidth="1"/>
    <col min="115" max="115" width="5.25390625" style="4" bestFit="1" customWidth="1"/>
    <col min="116" max="16384" width="9.125" style="4" customWidth="1"/>
  </cols>
  <sheetData>
    <row r="1" spans="1:115" s="57" customFormat="1" ht="16.5" thickBot="1">
      <c r="A1" s="436" t="s">
        <v>137</v>
      </c>
      <c r="B1" s="437"/>
      <c r="C1" s="437"/>
      <c r="D1" s="437"/>
      <c r="E1" s="437"/>
      <c r="F1" s="438"/>
      <c r="H1" s="96" t="s">
        <v>139</v>
      </c>
      <c r="I1" s="97"/>
      <c r="J1" s="98"/>
      <c r="K1" s="98"/>
      <c r="L1" s="98"/>
      <c r="M1" s="99"/>
      <c r="O1" s="96" t="s">
        <v>142</v>
      </c>
      <c r="P1" s="97"/>
      <c r="Q1" s="98"/>
      <c r="R1" s="98"/>
      <c r="S1" s="98"/>
      <c r="T1" s="99"/>
      <c r="V1" s="96" t="s">
        <v>144</v>
      </c>
      <c r="W1" s="97"/>
      <c r="X1" s="98"/>
      <c r="Y1" s="98"/>
      <c r="Z1" s="98"/>
      <c r="AA1" s="99"/>
      <c r="AC1" s="96" t="s">
        <v>159</v>
      </c>
      <c r="AD1" s="97"/>
      <c r="AE1" s="98"/>
      <c r="AF1" s="98"/>
      <c r="AG1" s="98"/>
      <c r="AH1" s="99"/>
      <c r="AJ1" s="96" t="s">
        <v>160</v>
      </c>
      <c r="AK1" s="97"/>
      <c r="AL1" s="98"/>
      <c r="AM1" s="98"/>
      <c r="AN1" s="98"/>
      <c r="AO1" s="99"/>
      <c r="AQ1" s="96" t="s">
        <v>161</v>
      </c>
      <c r="AR1" s="97"/>
      <c r="AS1" s="98"/>
      <c r="AT1" s="98"/>
      <c r="AU1" s="98"/>
      <c r="AV1" s="99"/>
      <c r="AX1" s="96" t="s">
        <v>162</v>
      </c>
      <c r="AY1" s="97"/>
      <c r="AZ1" s="98"/>
      <c r="BA1" s="98"/>
      <c r="BB1" s="98"/>
      <c r="BC1" s="99"/>
      <c r="BE1" s="96" t="s">
        <v>163</v>
      </c>
      <c r="BF1" s="97"/>
      <c r="BG1" s="98"/>
      <c r="BH1" s="98"/>
      <c r="BI1" s="98"/>
      <c r="BJ1" s="99"/>
      <c r="BL1" s="96" t="s">
        <v>164</v>
      </c>
      <c r="BM1" s="97"/>
      <c r="BN1" s="98"/>
      <c r="BO1" s="98"/>
      <c r="BP1" s="98"/>
      <c r="BQ1" s="99"/>
      <c r="BS1" s="96" t="s">
        <v>165</v>
      </c>
      <c r="BT1" s="97"/>
      <c r="BU1" s="98"/>
      <c r="BV1" s="98"/>
      <c r="BW1" s="98"/>
      <c r="BX1" s="99"/>
      <c r="BZ1" s="96" t="s">
        <v>167</v>
      </c>
      <c r="CA1" s="97"/>
      <c r="CB1" s="98"/>
      <c r="CC1" s="98"/>
      <c r="CD1" s="98"/>
      <c r="CE1" s="99"/>
      <c r="CG1" s="96" t="s">
        <v>168</v>
      </c>
      <c r="CH1" s="97"/>
      <c r="CI1" s="98"/>
      <c r="CJ1" s="98"/>
      <c r="CK1" s="98"/>
      <c r="CL1" s="98"/>
      <c r="CM1" s="98"/>
      <c r="CN1" s="98"/>
      <c r="CO1" s="98"/>
      <c r="CP1" s="99"/>
      <c r="CR1" s="96" t="s">
        <v>166</v>
      </c>
      <c r="CS1" s="97"/>
      <c r="CT1" s="98"/>
      <c r="CU1" s="98"/>
      <c r="CV1" s="98"/>
      <c r="CW1" s="99"/>
      <c r="CY1" s="96" t="s">
        <v>169</v>
      </c>
      <c r="CZ1" s="97"/>
      <c r="DA1" s="98"/>
      <c r="DB1" s="98"/>
      <c r="DC1" s="98"/>
      <c r="DD1" s="99"/>
      <c r="DF1" s="96" t="s">
        <v>170</v>
      </c>
      <c r="DG1" s="97"/>
      <c r="DH1" s="98"/>
      <c r="DI1" s="98"/>
      <c r="DJ1" s="98"/>
      <c r="DK1" s="99"/>
    </row>
    <row r="2" spans="1:115" ht="12.75">
      <c r="A2" s="21"/>
      <c r="B2" s="29"/>
      <c r="C2" s="23" t="s">
        <v>1</v>
      </c>
      <c r="D2" s="23" t="s">
        <v>2</v>
      </c>
      <c r="E2" s="23"/>
      <c r="F2" s="30" t="s">
        <v>36</v>
      </c>
      <c r="H2" s="93"/>
      <c r="I2" s="94"/>
      <c r="J2" s="95" t="s">
        <v>1</v>
      </c>
      <c r="K2" s="95" t="s">
        <v>2</v>
      </c>
      <c r="L2" s="95"/>
      <c r="M2" s="30" t="s">
        <v>36</v>
      </c>
      <c r="O2" s="93"/>
      <c r="P2" s="94"/>
      <c r="Q2" s="95" t="s">
        <v>1</v>
      </c>
      <c r="R2" s="95" t="s">
        <v>2</v>
      </c>
      <c r="S2" s="95"/>
      <c r="T2" s="30" t="s">
        <v>36</v>
      </c>
      <c r="V2" s="93"/>
      <c r="W2" s="94"/>
      <c r="X2" s="95" t="s">
        <v>1</v>
      </c>
      <c r="Y2" s="95" t="s">
        <v>2</v>
      </c>
      <c r="Z2" s="95"/>
      <c r="AA2" s="30" t="s">
        <v>36</v>
      </c>
      <c r="AC2" s="93"/>
      <c r="AD2" s="94"/>
      <c r="AE2" s="95" t="s">
        <v>1</v>
      </c>
      <c r="AF2" s="95" t="s">
        <v>2</v>
      </c>
      <c r="AG2" s="95"/>
      <c r="AH2" s="30" t="s">
        <v>36</v>
      </c>
      <c r="AJ2" s="93"/>
      <c r="AK2" s="94"/>
      <c r="AL2" s="95" t="s">
        <v>1</v>
      </c>
      <c r="AM2" s="95" t="s">
        <v>2</v>
      </c>
      <c r="AN2" s="95"/>
      <c r="AO2" s="30" t="s">
        <v>36</v>
      </c>
      <c r="AQ2" s="93"/>
      <c r="AR2" s="94"/>
      <c r="AS2" s="95" t="s">
        <v>1</v>
      </c>
      <c r="AT2" s="95" t="s">
        <v>2</v>
      </c>
      <c r="AU2" s="95"/>
      <c r="AV2" s="30" t="s">
        <v>36</v>
      </c>
      <c r="AX2" s="93"/>
      <c r="AY2" s="94"/>
      <c r="AZ2" s="95" t="s">
        <v>1</v>
      </c>
      <c r="BA2" s="95" t="s">
        <v>2</v>
      </c>
      <c r="BB2" s="95"/>
      <c r="BC2" s="30" t="s">
        <v>36</v>
      </c>
      <c r="BE2" s="93"/>
      <c r="BF2" s="94"/>
      <c r="BG2" s="95" t="s">
        <v>1</v>
      </c>
      <c r="BH2" s="95" t="s">
        <v>2</v>
      </c>
      <c r="BI2" s="95"/>
      <c r="BJ2" s="30" t="s">
        <v>36</v>
      </c>
      <c r="BL2" s="93"/>
      <c r="BM2" s="94"/>
      <c r="BN2" s="95" t="s">
        <v>1</v>
      </c>
      <c r="BO2" s="95" t="s">
        <v>2</v>
      </c>
      <c r="BP2" s="95"/>
      <c r="BQ2" s="30" t="s">
        <v>36</v>
      </c>
      <c r="BS2" s="93"/>
      <c r="BT2" s="94"/>
      <c r="BU2" s="95" t="s">
        <v>1</v>
      </c>
      <c r="BV2" s="95" t="s">
        <v>2</v>
      </c>
      <c r="BW2" s="95"/>
      <c r="BX2" s="30" t="s">
        <v>36</v>
      </c>
      <c r="BZ2" s="93"/>
      <c r="CA2" s="94"/>
      <c r="CB2" s="95" t="s">
        <v>1</v>
      </c>
      <c r="CC2" s="95" t="s">
        <v>2</v>
      </c>
      <c r="CD2" s="95"/>
      <c r="CE2" s="30" t="s">
        <v>36</v>
      </c>
      <c r="CG2" s="93"/>
      <c r="CH2" s="94"/>
      <c r="CI2" s="95" t="s">
        <v>1</v>
      </c>
      <c r="CJ2" s="95" t="s">
        <v>2</v>
      </c>
      <c r="CK2" s="95"/>
      <c r="CL2" s="95" t="s">
        <v>1</v>
      </c>
      <c r="CM2" s="95" t="s">
        <v>2</v>
      </c>
      <c r="CN2" s="95"/>
      <c r="CO2" s="95" t="s">
        <v>102</v>
      </c>
      <c r="CP2" s="30" t="s">
        <v>36</v>
      </c>
      <c r="CR2" s="93"/>
      <c r="CS2" s="94"/>
      <c r="CT2" s="95" t="s">
        <v>1</v>
      </c>
      <c r="CU2" s="95" t="s">
        <v>2</v>
      </c>
      <c r="CV2" s="95"/>
      <c r="CW2" s="30" t="s">
        <v>36</v>
      </c>
      <c r="CY2" s="93"/>
      <c r="CZ2" s="94"/>
      <c r="DA2" s="95" t="s">
        <v>1</v>
      </c>
      <c r="DB2" s="95" t="s">
        <v>2</v>
      </c>
      <c r="DC2" s="95"/>
      <c r="DD2" s="30" t="s">
        <v>36</v>
      </c>
      <c r="DF2" s="93"/>
      <c r="DG2" s="94"/>
      <c r="DH2" s="95" t="s">
        <v>1</v>
      </c>
      <c r="DI2" s="95" t="s">
        <v>2</v>
      </c>
      <c r="DJ2" s="95"/>
      <c r="DK2" s="30" t="s">
        <v>36</v>
      </c>
    </row>
    <row r="3" spans="1:115" ht="12.75">
      <c r="A3" s="193" t="s">
        <v>4</v>
      </c>
      <c r="B3" s="167" t="s">
        <v>53</v>
      </c>
      <c r="C3" s="168">
        <v>14.77</v>
      </c>
      <c r="D3" s="168">
        <v>14.638</v>
      </c>
      <c r="E3" s="168">
        <f aca="true" t="shared" si="0" ref="E3:E25">MAX(C3:D3)</f>
        <v>14.77</v>
      </c>
      <c r="F3" s="203">
        <v>25</v>
      </c>
      <c r="H3" s="194" t="s">
        <v>4</v>
      </c>
      <c r="I3" s="195" t="s">
        <v>5</v>
      </c>
      <c r="J3" s="196">
        <v>14.271</v>
      </c>
      <c r="K3" s="196">
        <v>14.018</v>
      </c>
      <c r="L3" s="196">
        <f aca="true" t="shared" si="1" ref="L3:L27">MAX(J3:K3)</f>
        <v>14.271</v>
      </c>
      <c r="M3" s="210">
        <v>25</v>
      </c>
      <c r="O3" s="211" t="s">
        <v>4</v>
      </c>
      <c r="P3" s="212" t="s">
        <v>52</v>
      </c>
      <c r="Q3" s="213">
        <v>13.938</v>
      </c>
      <c r="R3" s="213">
        <v>14.192</v>
      </c>
      <c r="S3" s="213">
        <v>14.192</v>
      </c>
      <c r="T3" s="209">
        <v>25</v>
      </c>
      <c r="V3" s="242" t="s">
        <v>4</v>
      </c>
      <c r="W3" s="243" t="s">
        <v>26</v>
      </c>
      <c r="X3" s="244">
        <v>14.526</v>
      </c>
      <c r="Y3" s="244">
        <v>14.415</v>
      </c>
      <c r="Z3" s="244">
        <f aca="true" t="shared" si="2" ref="Z3:Z27">MAX(X3:Y3)</f>
        <v>14.526</v>
      </c>
      <c r="AA3" s="209">
        <v>25</v>
      </c>
      <c r="AC3" s="266" t="s">
        <v>4</v>
      </c>
      <c r="AD3" s="271" t="s">
        <v>52</v>
      </c>
      <c r="AE3" s="272">
        <v>14.366</v>
      </c>
      <c r="AF3" s="272">
        <v>14.638</v>
      </c>
      <c r="AG3" s="272">
        <f>MAX(AE3:AF3)</f>
        <v>14.638</v>
      </c>
      <c r="AH3" s="26">
        <v>25</v>
      </c>
      <c r="AJ3" s="25" t="s">
        <v>4</v>
      </c>
      <c r="AK3" s="286" t="s">
        <v>52</v>
      </c>
      <c r="AL3" s="287">
        <v>14.317</v>
      </c>
      <c r="AM3" s="287">
        <v>14.114</v>
      </c>
      <c r="AN3" s="287">
        <v>14.317</v>
      </c>
      <c r="AO3" s="26">
        <v>25</v>
      </c>
      <c r="AQ3" s="25" t="s">
        <v>4</v>
      </c>
      <c r="AR3" s="310" t="s">
        <v>52</v>
      </c>
      <c r="AS3" s="168">
        <v>14.713</v>
      </c>
      <c r="AT3" s="168">
        <v>14.757</v>
      </c>
      <c r="AU3" s="168">
        <f aca="true" t="shared" si="3" ref="AU3:AU16">MAX(AS3:AT3)</f>
        <v>14.757</v>
      </c>
      <c r="AV3" s="26">
        <v>25</v>
      </c>
      <c r="AX3" s="25" t="s">
        <v>4</v>
      </c>
      <c r="AY3" s="245" t="s">
        <v>123</v>
      </c>
      <c r="AZ3" s="246">
        <v>14.416</v>
      </c>
      <c r="BA3" s="246">
        <v>14.645</v>
      </c>
      <c r="BB3" s="246">
        <f aca="true" t="shared" si="4" ref="BB3:BB24">MAX(AZ3:BA3)</f>
        <v>14.645</v>
      </c>
      <c r="BC3" s="26">
        <v>25</v>
      </c>
      <c r="BE3" s="315" t="s">
        <v>4</v>
      </c>
      <c r="BF3" s="316" t="s">
        <v>52</v>
      </c>
      <c r="BG3" s="317">
        <v>14.53</v>
      </c>
      <c r="BH3" s="317">
        <v>14.46</v>
      </c>
      <c r="BI3" s="246">
        <f aca="true" t="shared" si="5" ref="BI3:BI25">MAX(BG3:BH3)</f>
        <v>14.53</v>
      </c>
      <c r="BJ3" s="26">
        <v>25</v>
      </c>
      <c r="BL3" s="331" t="s">
        <v>4</v>
      </c>
      <c r="BM3" s="332" t="s">
        <v>35</v>
      </c>
      <c r="BN3" s="333">
        <v>14.605</v>
      </c>
      <c r="BO3" s="333">
        <v>13.818</v>
      </c>
      <c r="BP3" s="340">
        <v>14.605</v>
      </c>
      <c r="BQ3" s="26">
        <v>25</v>
      </c>
      <c r="BS3" s="266" t="s">
        <v>4</v>
      </c>
      <c r="BT3" s="245" t="s">
        <v>18</v>
      </c>
      <c r="BU3" s="246">
        <v>14.228</v>
      </c>
      <c r="BV3" s="246">
        <v>13.972</v>
      </c>
      <c r="BW3" s="246">
        <f aca="true" t="shared" si="6" ref="BW3:BW26">MAX(BU3:BV3)</f>
        <v>14.228</v>
      </c>
      <c r="BX3" s="26">
        <v>25</v>
      </c>
      <c r="BZ3" s="357" t="s">
        <v>4</v>
      </c>
      <c r="CA3" s="349" t="s">
        <v>28</v>
      </c>
      <c r="CB3" s="343">
        <v>14.743</v>
      </c>
      <c r="CC3" s="343">
        <v>14.589</v>
      </c>
      <c r="CD3" s="343">
        <f aca="true" t="shared" si="7" ref="CD3:CD26">MAX(CB3:CC3)</f>
        <v>14.743</v>
      </c>
      <c r="CE3" s="26">
        <v>25</v>
      </c>
      <c r="CG3" s="368" t="s">
        <v>4</v>
      </c>
      <c r="CH3" s="369" t="s">
        <v>11</v>
      </c>
      <c r="CI3" s="370" t="s">
        <v>129</v>
      </c>
      <c r="CJ3" s="370" t="s">
        <v>129</v>
      </c>
      <c r="CK3" s="370" t="s">
        <v>103</v>
      </c>
      <c r="CL3" s="370">
        <v>13.954</v>
      </c>
      <c r="CM3" s="370">
        <v>14.014</v>
      </c>
      <c r="CN3" s="370">
        <f>MAX(CL3:CM3)</f>
        <v>14.014</v>
      </c>
      <c r="CO3" s="370">
        <f aca="true" t="shared" si="8" ref="CO3:CO30">MIN(CK3,CN3)</f>
        <v>14.014</v>
      </c>
      <c r="CP3" s="26">
        <v>25</v>
      </c>
      <c r="CR3" s="377" t="s">
        <v>4</v>
      </c>
      <c r="CS3" s="215" t="s">
        <v>5</v>
      </c>
      <c r="CT3" s="378">
        <v>14.194</v>
      </c>
      <c r="CU3" s="378">
        <v>14.167</v>
      </c>
      <c r="CV3" s="378">
        <f aca="true" t="shared" si="9" ref="CV3:CV17">MAX(CT3:CU3)</f>
        <v>14.194</v>
      </c>
      <c r="CW3" s="380">
        <v>0</v>
      </c>
      <c r="CY3" s="381" t="s">
        <v>4</v>
      </c>
      <c r="CZ3" s="382" t="s">
        <v>128</v>
      </c>
      <c r="DA3" s="383">
        <v>14.054</v>
      </c>
      <c r="DB3" s="383">
        <v>13.802</v>
      </c>
      <c r="DC3" s="383">
        <v>14.054</v>
      </c>
      <c r="DD3" s="26">
        <v>25</v>
      </c>
      <c r="DF3" s="394" t="s">
        <v>4</v>
      </c>
      <c r="DG3" s="395" t="s">
        <v>11</v>
      </c>
      <c r="DH3" s="365">
        <v>14.458</v>
      </c>
      <c r="DI3" s="365">
        <v>14.45</v>
      </c>
      <c r="DJ3" s="365">
        <f>MAX(DH3:DI3)</f>
        <v>14.458</v>
      </c>
      <c r="DK3" s="26">
        <v>25</v>
      </c>
    </row>
    <row r="4" spans="1:115" ht="12.75">
      <c r="A4" s="193" t="s">
        <v>7</v>
      </c>
      <c r="B4" s="167" t="s">
        <v>35</v>
      </c>
      <c r="C4" s="168">
        <v>15.088</v>
      </c>
      <c r="D4" s="168">
        <v>14.484</v>
      </c>
      <c r="E4" s="168">
        <f t="shared" si="0"/>
        <v>15.088</v>
      </c>
      <c r="F4" s="203">
        <v>22</v>
      </c>
      <c r="H4" s="193" t="s">
        <v>7</v>
      </c>
      <c r="I4" s="167" t="s">
        <v>128</v>
      </c>
      <c r="J4" s="168">
        <v>14.857</v>
      </c>
      <c r="K4" s="168">
        <v>14.568</v>
      </c>
      <c r="L4" s="168">
        <f t="shared" si="1"/>
        <v>14.857</v>
      </c>
      <c r="M4" s="26">
        <v>22</v>
      </c>
      <c r="O4" s="214" t="s">
        <v>7</v>
      </c>
      <c r="P4" s="215" t="s">
        <v>5</v>
      </c>
      <c r="Q4" s="216">
        <v>14.197</v>
      </c>
      <c r="R4" s="216">
        <v>14.101</v>
      </c>
      <c r="S4" s="216">
        <v>14.197</v>
      </c>
      <c r="T4" s="210">
        <v>22</v>
      </c>
      <c r="V4" s="242" t="s">
        <v>7</v>
      </c>
      <c r="W4" s="243" t="s">
        <v>28</v>
      </c>
      <c r="X4" s="244">
        <v>14.368</v>
      </c>
      <c r="Y4" s="244">
        <v>14.666</v>
      </c>
      <c r="Z4" s="244">
        <f t="shared" si="2"/>
        <v>14.666</v>
      </c>
      <c r="AA4" s="26">
        <v>22</v>
      </c>
      <c r="AC4" s="266" t="s">
        <v>7</v>
      </c>
      <c r="AD4" s="273" t="s">
        <v>123</v>
      </c>
      <c r="AE4" s="274">
        <v>14.847</v>
      </c>
      <c r="AF4" s="274">
        <v>14.819</v>
      </c>
      <c r="AG4" s="274">
        <f aca="true" t="shared" si="10" ref="AG4:AG24">MAX(AE4:AF4)</f>
        <v>14.847</v>
      </c>
      <c r="AH4" s="26">
        <v>22</v>
      </c>
      <c r="AJ4" s="25" t="s">
        <v>7</v>
      </c>
      <c r="AK4" s="286" t="s">
        <v>53</v>
      </c>
      <c r="AL4" s="287">
        <v>14.328</v>
      </c>
      <c r="AM4" s="287">
        <v>14.371</v>
      </c>
      <c r="AN4" s="287">
        <v>14.371</v>
      </c>
      <c r="AO4" s="26">
        <v>22</v>
      </c>
      <c r="AQ4" s="25" t="s">
        <v>7</v>
      </c>
      <c r="AR4" s="310" t="s">
        <v>10</v>
      </c>
      <c r="AS4" s="168">
        <v>14.944</v>
      </c>
      <c r="AT4" s="168">
        <v>14.557</v>
      </c>
      <c r="AU4" s="168">
        <f t="shared" si="3"/>
        <v>14.944</v>
      </c>
      <c r="AV4" s="26">
        <v>22</v>
      </c>
      <c r="AX4" s="292" t="s">
        <v>7</v>
      </c>
      <c r="AY4" s="307" t="s">
        <v>5</v>
      </c>
      <c r="AZ4" s="308">
        <v>14.796</v>
      </c>
      <c r="BA4" s="308">
        <v>14.71</v>
      </c>
      <c r="BB4" s="308">
        <f t="shared" si="4"/>
        <v>14.796</v>
      </c>
      <c r="BC4" s="253">
        <v>22</v>
      </c>
      <c r="BE4" s="315" t="s">
        <v>7</v>
      </c>
      <c r="BF4" s="316" t="s">
        <v>189</v>
      </c>
      <c r="BG4" s="317">
        <v>14.916</v>
      </c>
      <c r="BH4" s="317">
        <v>14.723</v>
      </c>
      <c r="BI4" s="246">
        <f t="shared" si="5"/>
        <v>14.916</v>
      </c>
      <c r="BJ4" s="26">
        <v>22</v>
      </c>
      <c r="BL4" s="331" t="s">
        <v>7</v>
      </c>
      <c r="BM4" s="332" t="s">
        <v>88</v>
      </c>
      <c r="BN4" s="333">
        <v>14.492</v>
      </c>
      <c r="BO4" s="333">
        <v>14.78</v>
      </c>
      <c r="BP4" s="340">
        <v>14.78</v>
      </c>
      <c r="BQ4" s="26">
        <v>22</v>
      </c>
      <c r="BS4" s="266" t="s">
        <v>7</v>
      </c>
      <c r="BT4" s="245" t="s">
        <v>20</v>
      </c>
      <c r="BU4" s="246">
        <v>13.802</v>
      </c>
      <c r="BV4" s="246">
        <v>14.43</v>
      </c>
      <c r="BW4" s="246">
        <f t="shared" si="6"/>
        <v>14.43</v>
      </c>
      <c r="BX4" s="26">
        <v>22</v>
      </c>
      <c r="BZ4" s="357" t="s">
        <v>7</v>
      </c>
      <c r="CA4" s="349" t="s">
        <v>18</v>
      </c>
      <c r="CB4" s="343">
        <v>14.73</v>
      </c>
      <c r="CC4" s="343">
        <v>14.891</v>
      </c>
      <c r="CD4" s="343">
        <f t="shared" si="7"/>
        <v>14.891</v>
      </c>
      <c r="CE4" s="26">
        <v>22</v>
      </c>
      <c r="CG4" s="368" t="s">
        <v>7</v>
      </c>
      <c r="CH4" s="369" t="s">
        <v>28</v>
      </c>
      <c r="CI4" s="370" t="s">
        <v>129</v>
      </c>
      <c r="CJ4" s="370" t="s">
        <v>129</v>
      </c>
      <c r="CK4" s="370" t="s">
        <v>103</v>
      </c>
      <c r="CL4" s="370">
        <v>13.967</v>
      </c>
      <c r="CM4" s="370">
        <v>14.226</v>
      </c>
      <c r="CN4" s="370">
        <f>MAX(CL4:CM4)</f>
        <v>14.226</v>
      </c>
      <c r="CO4" s="370">
        <f t="shared" si="8"/>
        <v>14.226</v>
      </c>
      <c r="CP4" s="26">
        <v>22</v>
      </c>
      <c r="CR4" s="368" t="s">
        <v>7</v>
      </c>
      <c r="CS4" s="369" t="s">
        <v>88</v>
      </c>
      <c r="CT4" s="370">
        <v>14.024</v>
      </c>
      <c r="CU4" s="370">
        <v>14.228</v>
      </c>
      <c r="CV4" s="370">
        <f t="shared" si="9"/>
        <v>14.228</v>
      </c>
      <c r="CW4" s="114">
        <v>0</v>
      </c>
      <c r="CY4" s="381" t="s">
        <v>7</v>
      </c>
      <c r="CZ4" s="382" t="s">
        <v>194</v>
      </c>
      <c r="DA4" s="383">
        <v>14.021</v>
      </c>
      <c r="DB4" s="383">
        <v>14.216</v>
      </c>
      <c r="DC4" s="383">
        <v>14.216</v>
      </c>
      <c r="DD4" s="26">
        <v>22</v>
      </c>
      <c r="DF4" s="394" t="s">
        <v>7</v>
      </c>
      <c r="DG4" s="395" t="s">
        <v>35</v>
      </c>
      <c r="DH4" s="365">
        <v>15.087</v>
      </c>
      <c r="DI4" s="365">
        <v>15.235</v>
      </c>
      <c r="DJ4" s="365">
        <f aca="true" t="shared" si="11" ref="DJ4:DJ23">MAX(DH4:DI4)</f>
        <v>15.235</v>
      </c>
      <c r="DK4" s="26">
        <v>22</v>
      </c>
    </row>
    <row r="5" spans="1:115" ht="12.75">
      <c r="A5" s="193" t="s">
        <v>9</v>
      </c>
      <c r="B5" s="167" t="s">
        <v>28</v>
      </c>
      <c r="C5" s="168">
        <v>14.592</v>
      </c>
      <c r="D5" s="168">
        <v>15.282</v>
      </c>
      <c r="E5" s="168">
        <f t="shared" si="0"/>
        <v>15.282</v>
      </c>
      <c r="F5" s="203">
        <v>20</v>
      </c>
      <c r="H5" s="193" t="s">
        <v>9</v>
      </c>
      <c r="I5" s="167" t="s">
        <v>26</v>
      </c>
      <c r="J5" s="168">
        <v>14.595</v>
      </c>
      <c r="K5" s="168">
        <v>14.889</v>
      </c>
      <c r="L5" s="168">
        <f t="shared" si="1"/>
        <v>14.889</v>
      </c>
      <c r="M5" s="26">
        <v>20</v>
      </c>
      <c r="O5" s="211" t="s">
        <v>9</v>
      </c>
      <c r="P5" s="212" t="s">
        <v>35</v>
      </c>
      <c r="Q5" s="213">
        <v>14.014</v>
      </c>
      <c r="R5" s="213">
        <v>14.316</v>
      </c>
      <c r="S5" s="213">
        <v>14.316</v>
      </c>
      <c r="T5" s="209">
        <v>20</v>
      </c>
      <c r="V5" s="242" t="s">
        <v>9</v>
      </c>
      <c r="W5" s="243" t="s">
        <v>18</v>
      </c>
      <c r="X5" s="244">
        <v>14.499</v>
      </c>
      <c r="Y5" s="244">
        <v>14.87</v>
      </c>
      <c r="Z5" s="244">
        <f t="shared" si="2"/>
        <v>14.87</v>
      </c>
      <c r="AA5" s="209">
        <v>20</v>
      </c>
      <c r="AC5" s="280" t="s">
        <v>9</v>
      </c>
      <c r="AD5" s="273" t="s">
        <v>185</v>
      </c>
      <c r="AE5" s="274">
        <v>14.855</v>
      </c>
      <c r="AF5" s="274">
        <v>14.784</v>
      </c>
      <c r="AG5" s="274">
        <f t="shared" si="10"/>
        <v>14.855</v>
      </c>
      <c r="AH5" s="26">
        <v>20</v>
      </c>
      <c r="AJ5" s="25" t="s">
        <v>9</v>
      </c>
      <c r="AK5" s="286" t="s">
        <v>25</v>
      </c>
      <c r="AL5" s="287">
        <v>14.324</v>
      </c>
      <c r="AM5" s="287">
        <v>14.398</v>
      </c>
      <c r="AN5" s="287">
        <v>14.398</v>
      </c>
      <c r="AO5" s="26">
        <v>20</v>
      </c>
      <c r="AQ5" s="25" t="s">
        <v>9</v>
      </c>
      <c r="AR5" s="310" t="s">
        <v>34</v>
      </c>
      <c r="AS5" s="168">
        <v>14.946</v>
      </c>
      <c r="AT5" s="168">
        <v>15.058</v>
      </c>
      <c r="AU5" s="168">
        <f t="shared" si="3"/>
        <v>15.058</v>
      </c>
      <c r="AV5" s="26">
        <v>20</v>
      </c>
      <c r="AX5" s="25" t="s">
        <v>9</v>
      </c>
      <c r="AY5" s="245" t="s">
        <v>25</v>
      </c>
      <c r="AZ5" s="246">
        <v>14.654</v>
      </c>
      <c r="BA5" s="246">
        <v>14.936</v>
      </c>
      <c r="BB5" s="246">
        <f t="shared" si="4"/>
        <v>14.936</v>
      </c>
      <c r="BC5" s="26">
        <v>20</v>
      </c>
      <c r="BE5" s="315" t="s">
        <v>9</v>
      </c>
      <c r="BF5" s="316" t="s">
        <v>88</v>
      </c>
      <c r="BG5" s="317">
        <v>14.572</v>
      </c>
      <c r="BH5" s="317">
        <v>14.989</v>
      </c>
      <c r="BI5" s="246">
        <f t="shared" si="5"/>
        <v>14.989</v>
      </c>
      <c r="BJ5" s="26">
        <v>20</v>
      </c>
      <c r="BL5" s="331" t="s">
        <v>9</v>
      </c>
      <c r="BM5" s="332" t="s">
        <v>18</v>
      </c>
      <c r="BN5" s="333">
        <v>14.451</v>
      </c>
      <c r="BO5" s="333">
        <v>14.843</v>
      </c>
      <c r="BP5" s="340">
        <v>14.843</v>
      </c>
      <c r="BQ5" s="26">
        <v>20</v>
      </c>
      <c r="BS5" s="266" t="s">
        <v>9</v>
      </c>
      <c r="BT5" s="245" t="s">
        <v>35</v>
      </c>
      <c r="BU5" s="246">
        <v>14.496</v>
      </c>
      <c r="BV5" s="246">
        <v>14.423</v>
      </c>
      <c r="BW5" s="246">
        <f t="shared" si="6"/>
        <v>14.496</v>
      </c>
      <c r="BX5" s="26">
        <v>20</v>
      </c>
      <c r="BZ5" s="357" t="s">
        <v>9</v>
      </c>
      <c r="CA5" s="349" t="s">
        <v>10</v>
      </c>
      <c r="CB5" s="343">
        <v>14.944</v>
      </c>
      <c r="CC5" s="343">
        <v>14.881</v>
      </c>
      <c r="CD5" s="343">
        <f t="shared" si="7"/>
        <v>14.944</v>
      </c>
      <c r="CE5" s="26">
        <v>20</v>
      </c>
      <c r="CG5" s="368" t="s">
        <v>9</v>
      </c>
      <c r="CH5" s="369" t="s">
        <v>18</v>
      </c>
      <c r="CI5" s="370">
        <v>14.802</v>
      </c>
      <c r="CJ5" s="370">
        <v>14.766</v>
      </c>
      <c r="CK5" s="370">
        <f aca="true" t="shared" si="12" ref="CK5:CK13">MAX(CI5:CJ5)</f>
        <v>14.802</v>
      </c>
      <c r="CL5" s="370">
        <v>14.345</v>
      </c>
      <c r="CM5" s="370">
        <v>14.269</v>
      </c>
      <c r="CN5" s="370">
        <f>MAX(CL5:CM5)</f>
        <v>14.345</v>
      </c>
      <c r="CO5" s="370">
        <f t="shared" si="8"/>
        <v>14.345</v>
      </c>
      <c r="CP5" s="26">
        <v>20</v>
      </c>
      <c r="CR5" s="368" t="s">
        <v>9</v>
      </c>
      <c r="CS5" s="369" t="s">
        <v>18</v>
      </c>
      <c r="CT5" s="370">
        <v>14.346</v>
      </c>
      <c r="CU5" s="370">
        <v>14.086</v>
      </c>
      <c r="CV5" s="370">
        <f t="shared" si="9"/>
        <v>14.346</v>
      </c>
      <c r="CW5" s="114">
        <v>0</v>
      </c>
      <c r="CY5" s="381" t="s">
        <v>9</v>
      </c>
      <c r="CZ5" s="382" t="s">
        <v>28</v>
      </c>
      <c r="DA5" s="383">
        <v>14.241</v>
      </c>
      <c r="DB5" s="383">
        <v>14.341</v>
      </c>
      <c r="DC5" s="383">
        <v>14.341</v>
      </c>
      <c r="DD5" s="26">
        <v>20</v>
      </c>
      <c r="DF5" s="394" t="s">
        <v>9</v>
      </c>
      <c r="DG5" s="395" t="s">
        <v>10</v>
      </c>
      <c r="DH5" s="365">
        <v>15.26</v>
      </c>
      <c r="DI5" s="365">
        <v>14.513</v>
      </c>
      <c r="DJ5" s="365">
        <f t="shared" si="11"/>
        <v>15.26</v>
      </c>
      <c r="DK5" s="26">
        <v>20</v>
      </c>
    </row>
    <row r="6" spans="1:115" ht="12.75">
      <c r="A6" s="193" t="s">
        <v>12</v>
      </c>
      <c r="B6" s="167" t="s">
        <v>18</v>
      </c>
      <c r="C6" s="168">
        <v>15.298</v>
      </c>
      <c r="D6" s="168">
        <v>15.028</v>
      </c>
      <c r="E6" s="168">
        <f t="shared" si="0"/>
        <v>15.298</v>
      </c>
      <c r="F6" s="203">
        <v>18</v>
      </c>
      <c r="H6" s="193" t="s">
        <v>12</v>
      </c>
      <c r="I6" s="167" t="s">
        <v>32</v>
      </c>
      <c r="J6" s="168">
        <v>14.75</v>
      </c>
      <c r="K6" s="168">
        <v>14.908</v>
      </c>
      <c r="L6" s="168">
        <f t="shared" si="1"/>
        <v>14.908</v>
      </c>
      <c r="M6" s="26">
        <v>18</v>
      </c>
      <c r="O6" s="211" t="s">
        <v>12</v>
      </c>
      <c r="P6" s="212" t="s">
        <v>18</v>
      </c>
      <c r="Q6" s="213">
        <v>14.43</v>
      </c>
      <c r="R6" s="213">
        <v>14.39</v>
      </c>
      <c r="S6" s="213">
        <v>14.43</v>
      </c>
      <c r="T6" s="209">
        <v>18</v>
      </c>
      <c r="V6" s="242" t="s">
        <v>12</v>
      </c>
      <c r="W6" s="245" t="s">
        <v>20</v>
      </c>
      <c r="X6" s="246">
        <v>14.437</v>
      </c>
      <c r="Y6" s="246">
        <v>14.923</v>
      </c>
      <c r="Z6" s="244">
        <f t="shared" si="2"/>
        <v>14.923</v>
      </c>
      <c r="AA6" s="209">
        <v>18</v>
      </c>
      <c r="AC6" s="280" t="s">
        <v>12</v>
      </c>
      <c r="AD6" s="275" t="s">
        <v>93</v>
      </c>
      <c r="AE6" s="274">
        <v>14.729</v>
      </c>
      <c r="AF6" s="274">
        <v>14.896</v>
      </c>
      <c r="AG6" s="274">
        <f t="shared" si="10"/>
        <v>14.896</v>
      </c>
      <c r="AH6" s="26">
        <v>18</v>
      </c>
      <c r="AJ6" s="25" t="s">
        <v>12</v>
      </c>
      <c r="AK6" s="286" t="s">
        <v>20</v>
      </c>
      <c r="AL6" s="287">
        <v>14.557</v>
      </c>
      <c r="AM6" s="287">
        <v>14.369</v>
      </c>
      <c r="AN6" s="287">
        <v>14.557</v>
      </c>
      <c r="AO6" s="26">
        <v>18</v>
      </c>
      <c r="AQ6" s="25" t="s">
        <v>12</v>
      </c>
      <c r="AR6" s="310" t="s">
        <v>88</v>
      </c>
      <c r="AS6" s="168">
        <v>14.787</v>
      </c>
      <c r="AT6" s="168">
        <v>15.15</v>
      </c>
      <c r="AU6" s="168">
        <f t="shared" si="3"/>
        <v>15.15</v>
      </c>
      <c r="AV6" s="26">
        <v>18</v>
      </c>
      <c r="AX6" s="25" t="s">
        <v>12</v>
      </c>
      <c r="AY6" s="245" t="s">
        <v>11</v>
      </c>
      <c r="AZ6" s="246">
        <v>14.961</v>
      </c>
      <c r="BA6" s="246">
        <v>15.082</v>
      </c>
      <c r="BB6" s="246">
        <f t="shared" si="4"/>
        <v>15.082</v>
      </c>
      <c r="BC6" s="26">
        <v>18</v>
      </c>
      <c r="BE6" s="315" t="s">
        <v>12</v>
      </c>
      <c r="BF6" s="316" t="s">
        <v>35</v>
      </c>
      <c r="BG6" s="317">
        <v>15.038</v>
      </c>
      <c r="BH6" s="317">
        <v>14.414</v>
      </c>
      <c r="BI6" s="246">
        <f t="shared" si="5"/>
        <v>15.038</v>
      </c>
      <c r="BJ6" s="26">
        <v>18</v>
      </c>
      <c r="BL6" s="331" t="s">
        <v>12</v>
      </c>
      <c r="BM6" s="332" t="s">
        <v>93</v>
      </c>
      <c r="BN6" s="333">
        <v>14.878</v>
      </c>
      <c r="BO6" s="333">
        <v>14.795</v>
      </c>
      <c r="BP6" s="340">
        <v>14.878</v>
      </c>
      <c r="BQ6" s="26">
        <v>18</v>
      </c>
      <c r="BS6" s="266" t="s">
        <v>12</v>
      </c>
      <c r="BT6" s="245" t="s">
        <v>28</v>
      </c>
      <c r="BU6" s="246">
        <v>14.514</v>
      </c>
      <c r="BV6" s="246">
        <v>14.265</v>
      </c>
      <c r="BW6" s="246">
        <f t="shared" si="6"/>
        <v>14.514</v>
      </c>
      <c r="BX6" s="26">
        <v>18</v>
      </c>
      <c r="BZ6" s="357" t="s">
        <v>12</v>
      </c>
      <c r="CA6" s="349" t="s">
        <v>35</v>
      </c>
      <c r="CB6" s="343">
        <v>15.002</v>
      </c>
      <c r="CC6" s="343">
        <v>14.328</v>
      </c>
      <c r="CD6" s="343">
        <f t="shared" si="7"/>
        <v>15.002</v>
      </c>
      <c r="CE6" s="26">
        <v>18</v>
      </c>
      <c r="CG6" s="368" t="s">
        <v>12</v>
      </c>
      <c r="CH6" s="369" t="s">
        <v>128</v>
      </c>
      <c r="CI6" s="370">
        <v>16.23</v>
      </c>
      <c r="CJ6" s="370">
        <v>14.57</v>
      </c>
      <c r="CK6" s="370">
        <f t="shared" si="12"/>
        <v>16.23</v>
      </c>
      <c r="CL6" s="370">
        <v>14.448</v>
      </c>
      <c r="CM6" s="370">
        <v>13.782</v>
      </c>
      <c r="CN6" s="370">
        <f>MAX(CL6:CM6)</f>
        <v>14.448</v>
      </c>
      <c r="CO6" s="370">
        <f t="shared" si="8"/>
        <v>14.448</v>
      </c>
      <c r="CP6" s="26">
        <v>18</v>
      </c>
      <c r="CR6" s="368" t="s">
        <v>12</v>
      </c>
      <c r="CS6" s="369" t="s">
        <v>22</v>
      </c>
      <c r="CT6" s="370">
        <v>14.425</v>
      </c>
      <c r="CU6" s="370">
        <v>14.625</v>
      </c>
      <c r="CV6" s="370">
        <f t="shared" si="9"/>
        <v>14.625</v>
      </c>
      <c r="CW6" s="114">
        <v>0</v>
      </c>
      <c r="CY6" s="381" t="s">
        <v>14</v>
      </c>
      <c r="CZ6" s="382" t="s">
        <v>11</v>
      </c>
      <c r="DA6" s="384">
        <v>14.27</v>
      </c>
      <c r="DB6" s="384">
        <v>14.475</v>
      </c>
      <c r="DC6" s="384">
        <v>14.475</v>
      </c>
      <c r="DD6" s="26">
        <v>18</v>
      </c>
      <c r="DF6" s="394" t="s">
        <v>12</v>
      </c>
      <c r="DG6" s="395" t="s">
        <v>26</v>
      </c>
      <c r="DH6" s="365">
        <v>15.366</v>
      </c>
      <c r="DI6" s="365">
        <v>15.026</v>
      </c>
      <c r="DJ6" s="365">
        <f t="shared" si="11"/>
        <v>15.366</v>
      </c>
      <c r="DK6" s="26">
        <v>18</v>
      </c>
    </row>
    <row r="7" spans="1:115" ht="12.75">
      <c r="A7" s="193" t="s">
        <v>14</v>
      </c>
      <c r="B7" s="167" t="s">
        <v>11</v>
      </c>
      <c r="C7" s="168">
        <v>15.351</v>
      </c>
      <c r="D7" s="168">
        <v>15.338</v>
      </c>
      <c r="E7" s="168">
        <f t="shared" si="0"/>
        <v>15.351</v>
      </c>
      <c r="F7" s="203">
        <v>16</v>
      </c>
      <c r="H7" s="193" t="s">
        <v>14</v>
      </c>
      <c r="I7" s="167" t="s">
        <v>52</v>
      </c>
      <c r="J7" s="168">
        <v>14.989</v>
      </c>
      <c r="K7" s="168">
        <v>14.448</v>
      </c>
      <c r="L7" s="168">
        <f t="shared" si="1"/>
        <v>14.989</v>
      </c>
      <c r="M7" s="26">
        <v>16</v>
      </c>
      <c r="O7" s="211" t="s">
        <v>14</v>
      </c>
      <c r="P7" s="212" t="s">
        <v>20</v>
      </c>
      <c r="Q7" s="213">
        <v>14.85</v>
      </c>
      <c r="R7" s="213">
        <v>14.626</v>
      </c>
      <c r="S7" s="213">
        <v>14.85</v>
      </c>
      <c r="T7" s="209">
        <v>16</v>
      </c>
      <c r="V7" s="242" t="s">
        <v>14</v>
      </c>
      <c r="W7" s="243" t="s">
        <v>25</v>
      </c>
      <c r="X7" s="244">
        <v>14.961</v>
      </c>
      <c r="Y7" s="244">
        <v>14.99</v>
      </c>
      <c r="Z7" s="244">
        <f t="shared" si="2"/>
        <v>14.99</v>
      </c>
      <c r="AA7" s="209">
        <v>16</v>
      </c>
      <c r="AC7" s="267" t="s">
        <v>14</v>
      </c>
      <c r="AD7" s="268" t="s">
        <v>5</v>
      </c>
      <c r="AE7" s="269">
        <v>14.903</v>
      </c>
      <c r="AF7" s="269">
        <v>14.248</v>
      </c>
      <c r="AG7" s="269">
        <f t="shared" si="10"/>
        <v>14.903</v>
      </c>
      <c r="AH7" s="253">
        <v>16</v>
      </c>
      <c r="AJ7" s="25" t="s">
        <v>14</v>
      </c>
      <c r="AK7" s="286" t="s">
        <v>123</v>
      </c>
      <c r="AL7" s="287">
        <v>14.303</v>
      </c>
      <c r="AM7" s="287">
        <v>14.726</v>
      </c>
      <c r="AN7" s="287">
        <v>14.726</v>
      </c>
      <c r="AO7" s="26">
        <v>16</v>
      </c>
      <c r="AQ7" s="25" t="s">
        <v>14</v>
      </c>
      <c r="AR7" s="310" t="s">
        <v>128</v>
      </c>
      <c r="AS7" s="168">
        <v>15.206</v>
      </c>
      <c r="AT7" s="168">
        <v>14.67</v>
      </c>
      <c r="AU7" s="168">
        <f t="shared" si="3"/>
        <v>15.206</v>
      </c>
      <c r="AV7" s="26">
        <v>16</v>
      </c>
      <c r="AX7" s="25" t="s">
        <v>14</v>
      </c>
      <c r="AY7" s="245" t="s">
        <v>28</v>
      </c>
      <c r="AZ7" s="246">
        <v>15.139</v>
      </c>
      <c r="BA7" s="246">
        <v>15.093</v>
      </c>
      <c r="BB7" s="246">
        <f t="shared" si="4"/>
        <v>15.139</v>
      </c>
      <c r="BC7" s="26">
        <v>16</v>
      </c>
      <c r="BE7" s="315" t="s">
        <v>14</v>
      </c>
      <c r="BF7" s="316" t="s">
        <v>94</v>
      </c>
      <c r="BG7" s="317">
        <v>15.202</v>
      </c>
      <c r="BH7" s="317">
        <v>15.264</v>
      </c>
      <c r="BI7" s="246">
        <f t="shared" si="5"/>
        <v>15.264</v>
      </c>
      <c r="BJ7" s="26">
        <v>16</v>
      </c>
      <c r="BL7" s="331" t="s">
        <v>14</v>
      </c>
      <c r="BM7" s="332" t="s">
        <v>25</v>
      </c>
      <c r="BN7" s="333">
        <v>14.922</v>
      </c>
      <c r="BO7" s="333">
        <v>14.721</v>
      </c>
      <c r="BP7" s="340">
        <v>14.922</v>
      </c>
      <c r="BQ7" s="26">
        <v>16</v>
      </c>
      <c r="BS7" s="266" t="s">
        <v>14</v>
      </c>
      <c r="BT7" s="245" t="s">
        <v>26</v>
      </c>
      <c r="BU7" s="246">
        <v>14.514</v>
      </c>
      <c r="BV7" s="246">
        <v>14.442</v>
      </c>
      <c r="BW7" s="246">
        <f t="shared" si="6"/>
        <v>14.514</v>
      </c>
      <c r="BX7" s="26">
        <v>18</v>
      </c>
      <c r="BZ7" s="357" t="s">
        <v>14</v>
      </c>
      <c r="CA7" s="349" t="s">
        <v>20</v>
      </c>
      <c r="CB7" s="343">
        <v>15.037</v>
      </c>
      <c r="CC7" s="343">
        <v>14.653</v>
      </c>
      <c r="CD7" s="343">
        <f t="shared" si="7"/>
        <v>15.037</v>
      </c>
      <c r="CE7" s="26">
        <v>16</v>
      </c>
      <c r="CG7" s="368" t="s">
        <v>14</v>
      </c>
      <c r="CH7" s="369" t="s">
        <v>52</v>
      </c>
      <c r="CI7" s="370">
        <v>14.559</v>
      </c>
      <c r="CJ7" s="370">
        <v>14.47</v>
      </c>
      <c r="CK7" s="370">
        <f t="shared" si="12"/>
        <v>14.559</v>
      </c>
      <c r="CL7" s="370" t="s">
        <v>129</v>
      </c>
      <c r="CM7" s="370" t="s">
        <v>129</v>
      </c>
      <c r="CN7" s="370" t="s">
        <v>103</v>
      </c>
      <c r="CO7" s="370">
        <f t="shared" si="8"/>
        <v>14.559</v>
      </c>
      <c r="CP7" s="26">
        <v>16</v>
      </c>
      <c r="CR7" s="368" t="s">
        <v>14</v>
      </c>
      <c r="CS7" s="369" t="s">
        <v>11</v>
      </c>
      <c r="CT7" s="370">
        <v>14.445</v>
      </c>
      <c r="CU7" s="370">
        <v>14.63</v>
      </c>
      <c r="CV7" s="370">
        <f t="shared" si="9"/>
        <v>14.63</v>
      </c>
      <c r="CW7" s="114">
        <v>0</v>
      </c>
      <c r="CY7" s="381" t="s">
        <v>15</v>
      </c>
      <c r="CZ7" s="382" t="s">
        <v>22</v>
      </c>
      <c r="DA7" s="383">
        <v>14.752</v>
      </c>
      <c r="DB7" s="383">
        <v>14.348</v>
      </c>
      <c r="DC7" s="383">
        <v>14.752</v>
      </c>
      <c r="DD7" s="26">
        <v>16</v>
      </c>
      <c r="DF7" s="394" t="s">
        <v>14</v>
      </c>
      <c r="DG7" s="395" t="s">
        <v>28</v>
      </c>
      <c r="DH7" s="365">
        <v>15.442</v>
      </c>
      <c r="DI7" s="365">
        <v>14.352</v>
      </c>
      <c r="DJ7" s="365">
        <f t="shared" si="11"/>
        <v>15.442</v>
      </c>
      <c r="DK7" s="26">
        <v>16</v>
      </c>
    </row>
    <row r="8" spans="1:115" ht="12.75">
      <c r="A8" s="193" t="s">
        <v>15</v>
      </c>
      <c r="B8" s="167" t="s">
        <v>88</v>
      </c>
      <c r="C8" s="168">
        <v>14.845</v>
      </c>
      <c r="D8" s="168">
        <v>15.352</v>
      </c>
      <c r="E8" s="168">
        <f t="shared" si="0"/>
        <v>15.352</v>
      </c>
      <c r="F8" s="204">
        <v>15</v>
      </c>
      <c r="H8" s="193" t="s">
        <v>15</v>
      </c>
      <c r="I8" s="167" t="s">
        <v>125</v>
      </c>
      <c r="J8" s="168">
        <v>15.144</v>
      </c>
      <c r="K8" s="168">
        <v>15.046</v>
      </c>
      <c r="L8" s="168">
        <f t="shared" si="1"/>
        <v>15.144</v>
      </c>
      <c r="M8" s="26">
        <v>15</v>
      </c>
      <c r="O8" s="211" t="s">
        <v>15</v>
      </c>
      <c r="P8" s="212" t="s">
        <v>128</v>
      </c>
      <c r="Q8" s="213">
        <v>15.075</v>
      </c>
      <c r="R8" s="213">
        <v>14.216</v>
      </c>
      <c r="S8" s="213">
        <v>15.075</v>
      </c>
      <c r="T8" s="209">
        <v>15</v>
      </c>
      <c r="V8" s="242" t="s">
        <v>15</v>
      </c>
      <c r="W8" s="243" t="s">
        <v>94</v>
      </c>
      <c r="X8" s="244">
        <v>14.896</v>
      </c>
      <c r="Y8" s="244">
        <v>15.163</v>
      </c>
      <c r="Z8" s="244">
        <f t="shared" si="2"/>
        <v>15.163</v>
      </c>
      <c r="AA8" s="209">
        <v>15</v>
      </c>
      <c r="AC8" s="281" t="s">
        <v>15</v>
      </c>
      <c r="AD8" s="276" t="s">
        <v>128</v>
      </c>
      <c r="AE8" s="118">
        <v>14.337</v>
      </c>
      <c r="AF8" s="118">
        <v>14.924</v>
      </c>
      <c r="AG8" s="118">
        <f t="shared" si="10"/>
        <v>14.924</v>
      </c>
      <c r="AH8" s="26">
        <v>15</v>
      </c>
      <c r="AJ8" s="25" t="s">
        <v>15</v>
      </c>
      <c r="AK8" s="286" t="s">
        <v>10</v>
      </c>
      <c r="AL8" s="287">
        <v>14.838</v>
      </c>
      <c r="AM8" s="287">
        <v>14.471</v>
      </c>
      <c r="AN8" s="287">
        <v>14.838</v>
      </c>
      <c r="AO8" s="26">
        <v>15</v>
      </c>
      <c r="AQ8" s="25" t="s">
        <v>15</v>
      </c>
      <c r="AR8" s="310" t="s">
        <v>26</v>
      </c>
      <c r="AS8" s="168">
        <v>14.665</v>
      </c>
      <c r="AT8" s="168">
        <v>15.28</v>
      </c>
      <c r="AU8" s="168">
        <f t="shared" si="3"/>
        <v>15.28</v>
      </c>
      <c r="AV8" s="26">
        <v>15</v>
      </c>
      <c r="AX8" s="25" t="s">
        <v>15</v>
      </c>
      <c r="AY8" s="245" t="s">
        <v>88</v>
      </c>
      <c r="AZ8" s="246">
        <v>14.444</v>
      </c>
      <c r="BA8" s="246">
        <v>15.239</v>
      </c>
      <c r="BB8" s="246">
        <f t="shared" si="4"/>
        <v>15.239</v>
      </c>
      <c r="BC8" s="26">
        <v>15</v>
      </c>
      <c r="BE8" s="315" t="s">
        <v>15</v>
      </c>
      <c r="BF8" s="316" t="s">
        <v>18</v>
      </c>
      <c r="BG8" s="317">
        <v>14.372</v>
      </c>
      <c r="BH8" s="317">
        <v>15.334</v>
      </c>
      <c r="BI8" s="246">
        <f t="shared" si="5"/>
        <v>15.334</v>
      </c>
      <c r="BJ8" s="26">
        <v>15</v>
      </c>
      <c r="BL8" s="331" t="s">
        <v>15</v>
      </c>
      <c r="BM8" s="332" t="s">
        <v>123</v>
      </c>
      <c r="BN8" s="333">
        <v>14.94</v>
      </c>
      <c r="BO8" s="333">
        <v>14.099</v>
      </c>
      <c r="BP8" s="340">
        <v>14.94</v>
      </c>
      <c r="BQ8" s="26">
        <v>15</v>
      </c>
      <c r="BS8" s="266" t="s">
        <v>15</v>
      </c>
      <c r="BT8" s="245" t="s">
        <v>128</v>
      </c>
      <c r="BU8" s="246">
        <v>14.339</v>
      </c>
      <c r="BV8" s="246">
        <v>14.589</v>
      </c>
      <c r="BW8" s="246">
        <f t="shared" si="6"/>
        <v>14.589</v>
      </c>
      <c r="BX8" s="26">
        <v>15</v>
      </c>
      <c r="BZ8" s="357" t="s">
        <v>15</v>
      </c>
      <c r="CA8" s="349" t="s">
        <v>124</v>
      </c>
      <c r="CB8" s="343">
        <v>15.084</v>
      </c>
      <c r="CC8" s="343">
        <v>15.072</v>
      </c>
      <c r="CD8" s="343">
        <f t="shared" si="7"/>
        <v>15.084</v>
      </c>
      <c r="CE8" s="26">
        <v>15</v>
      </c>
      <c r="CG8" s="368" t="s">
        <v>15</v>
      </c>
      <c r="CH8" s="369" t="s">
        <v>35</v>
      </c>
      <c r="CI8" s="370">
        <v>14.457</v>
      </c>
      <c r="CJ8" s="370">
        <v>14.643</v>
      </c>
      <c r="CK8" s="370">
        <f t="shared" si="12"/>
        <v>14.643</v>
      </c>
      <c r="CL8" s="370">
        <v>15.395</v>
      </c>
      <c r="CM8" s="370">
        <v>16.044</v>
      </c>
      <c r="CN8" s="370">
        <f>MAX(CL8:CM8)</f>
        <v>16.044</v>
      </c>
      <c r="CO8" s="370">
        <f t="shared" si="8"/>
        <v>14.643</v>
      </c>
      <c r="CP8" s="26">
        <v>15</v>
      </c>
      <c r="CR8" s="368" t="s">
        <v>15</v>
      </c>
      <c r="CS8" s="369" t="s">
        <v>28</v>
      </c>
      <c r="CT8" s="370">
        <v>14.643</v>
      </c>
      <c r="CU8" s="370">
        <v>14.648</v>
      </c>
      <c r="CV8" s="370">
        <f t="shared" si="9"/>
        <v>14.648</v>
      </c>
      <c r="CW8" s="114">
        <v>0</v>
      </c>
      <c r="CY8" s="381" t="s">
        <v>16</v>
      </c>
      <c r="CZ8" s="385" t="s">
        <v>123</v>
      </c>
      <c r="DA8" s="383">
        <v>14.314</v>
      </c>
      <c r="DB8" s="383">
        <v>14.876</v>
      </c>
      <c r="DC8" s="383">
        <v>14.876</v>
      </c>
      <c r="DD8" s="26">
        <v>15</v>
      </c>
      <c r="DF8" s="394" t="s">
        <v>15</v>
      </c>
      <c r="DG8" s="395" t="s">
        <v>88</v>
      </c>
      <c r="DH8" s="365">
        <v>14.567</v>
      </c>
      <c r="DI8" s="365">
        <v>15.465</v>
      </c>
      <c r="DJ8" s="365">
        <f t="shared" si="11"/>
        <v>15.465</v>
      </c>
      <c r="DK8" s="26">
        <v>15</v>
      </c>
    </row>
    <row r="9" spans="1:115" ht="12.75">
      <c r="A9" s="193" t="s">
        <v>16</v>
      </c>
      <c r="B9" s="167" t="s">
        <v>93</v>
      </c>
      <c r="C9" s="168">
        <v>14.778</v>
      </c>
      <c r="D9" s="168">
        <v>15.521</v>
      </c>
      <c r="E9" s="168">
        <f t="shared" si="0"/>
        <v>15.521</v>
      </c>
      <c r="F9" s="203">
        <v>14</v>
      </c>
      <c r="H9" s="193" t="s">
        <v>16</v>
      </c>
      <c r="I9" s="167" t="s">
        <v>94</v>
      </c>
      <c r="J9" s="168">
        <v>14.917</v>
      </c>
      <c r="K9" s="168">
        <v>15.378</v>
      </c>
      <c r="L9" s="168">
        <f t="shared" si="1"/>
        <v>15.378</v>
      </c>
      <c r="M9" s="26">
        <v>14</v>
      </c>
      <c r="O9" s="211" t="s">
        <v>16</v>
      </c>
      <c r="P9" s="212" t="s">
        <v>10</v>
      </c>
      <c r="Q9" s="213">
        <v>15.137</v>
      </c>
      <c r="R9" s="213">
        <v>15.089</v>
      </c>
      <c r="S9" s="213">
        <v>15.137</v>
      </c>
      <c r="T9" s="209">
        <v>14</v>
      </c>
      <c r="V9" s="242" t="s">
        <v>16</v>
      </c>
      <c r="W9" s="245" t="s">
        <v>128</v>
      </c>
      <c r="X9" s="246">
        <v>15.202</v>
      </c>
      <c r="Y9" s="246">
        <v>15.078</v>
      </c>
      <c r="Z9" s="244">
        <f t="shared" si="2"/>
        <v>15.202</v>
      </c>
      <c r="AA9" s="209">
        <v>14</v>
      </c>
      <c r="AC9" s="281" t="s">
        <v>16</v>
      </c>
      <c r="AD9" s="273" t="s">
        <v>26</v>
      </c>
      <c r="AE9" s="274">
        <v>14.989</v>
      </c>
      <c r="AF9" s="274">
        <v>14.441</v>
      </c>
      <c r="AG9" s="274">
        <f t="shared" si="10"/>
        <v>14.989</v>
      </c>
      <c r="AH9" s="26">
        <v>14</v>
      </c>
      <c r="AJ9" s="25" t="s">
        <v>16</v>
      </c>
      <c r="AK9" s="286" t="s">
        <v>28</v>
      </c>
      <c r="AL9" s="287">
        <v>14.911</v>
      </c>
      <c r="AM9" s="287">
        <v>14.644</v>
      </c>
      <c r="AN9" s="287">
        <v>14.911</v>
      </c>
      <c r="AO9" s="26">
        <v>14</v>
      </c>
      <c r="AQ9" s="292" t="s">
        <v>16</v>
      </c>
      <c r="AR9" s="307" t="s">
        <v>5</v>
      </c>
      <c r="AS9" s="308">
        <v>15.324</v>
      </c>
      <c r="AT9" s="308">
        <v>14.713</v>
      </c>
      <c r="AU9" s="308">
        <f t="shared" si="3"/>
        <v>15.324</v>
      </c>
      <c r="AV9" s="253">
        <v>14</v>
      </c>
      <c r="AX9" s="25" t="s">
        <v>16</v>
      </c>
      <c r="AY9" s="245" t="s">
        <v>52</v>
      </c>
      <c r="AZ9" s="246">
        <v>14.742</v>
      </c>
      <c r="BA9" s="246">
        <v>15.273</v>
      </c>
      <c r="BB9" s="246">
        <f t="shared" si="4"/>
        <v>15.273</v>
      </c>
      <c r="BC9" s="26">
        <v>14</v>
      </c>
      <c r="BE9" s="315" t="s">
        <v>16</v>
      </c>
      <c r="BF9" s="316" t="s">
        <v>51</v>
      </c>
      <c r="BG9" s="317">
        <v>15.515</v>
      </c>
      <c r="BH9" s="317">
        <v>15.355</v>
      </c>
      <c r="BI9" s="246">
        <f t="shared" si="5"/>
        <v>15.515</v>
      </c>
      <c r="BJ9" s="26">
        <v>14</v>
      </c>
      <c r="BL9" s="331" t="s">
        <v>16</v>
      </c>
      <c r="BM9" s="332" t="s">
        <v>52</v>
      </c>
      <c r="BN9" s="333">
        <v>14.389</v>
      </c>
      <c r="BO9" s="333">
        <v>15.089</v>
      </c>
      <c r="BP9" s="340">
        <v>15.089</v>
      </c>
      <c r="BQ9" s="26">
        <v>14</v>
      </c>
      <c r="BS9" s="266" t="s">
        <v>16</v>
      </c>
      <c r="BT9" s="245" t="s">
        <v>34</v>
      </c>
      <c r="BU9" s="246">
        <v>14.61</v>
      </c>
      <c r="BV9" s="246">
        <v>14.357</v>
      </c>
      <c r="BW9" s="246">
        <f t="shared" si="6"/>
        <v>14.61</v>
      </c>
      <c r="BX9" s="26">
        <v>14</v>
      </c>
      <c r="BZ9" s="357" t="s">
        <v>16</v>
      </c>
      <c r="CA9" s="349" t="s">
        <v>52</v>
      </c>
      <c r="CB9" s="343">
        <v>15.019</v>
      </c>
      <c r="CC9" s="343">
        <v>15.139</v>
      </c>
      <c r="CD9" s="343">
        <f t="shared" si="7"/>
        <v>15.139</v>
      </c>
      <c r="CE9" s="26">
        <v>14</v>
      </c>
      <c r="CG9" s="368" t="s">
        <v>16</v>
      </c>
      <c r="CH9" s="369" t="s">
        <v>123</v>
      </c>
      <c r="CI9" s="370">
        <v>14.592</v>
      </c>
      <c r="CJ9" s="370">
        <v>14.65</v>
      </c>
      <c r="CK9" s="370">
        <f t="shared" si="12"/>
        <v>14.65</v>
      </c>
      <c r="CL9" s="370">
        <v>15.169</v>
      </c>
      <c r="CM9" s="370">
        <v>14.657</v>
      </c>
      <c r="CN9" s="370">
        <f>MAX(CL9:CM9)</f>
        <v>15.169</v>
      </c>
      <c r="CO9" s="370">
        <f t="shared" si="8"/>
        <v>14.65</v>
      </c>
      <c r="CP9" s="26">
        <v>14</v>
      </c>
      <c r="CR9" s="368" t="s">
        <v>16</v>
      </c>
      <c r="CS9" s="369" t="s">
        <v>34</v>
      </c>
      <c r="CT9" s="370">
        <v>14.427</v>
      </c>
      <c r="CU9" s="370">
        <v>14.867</v>
      </c>
      <c r="CV9" s="370">
        <f t="shared" si="9"/>
        <v>14.867</v>
      </c>
      <c r="CW9" s="114">
        <v>0</v>
      </c>
      <c r="CY9" s="381" t="s">
        <v>17</v>
      </c>
      <c r="CZ9" s="382" t="s">
        <v>18</v>
      </c>
      <c r="DA9" s="383">
        <v>14.894</v>
      </c>
      <c r="DB9" s="383">
        <v>14.42</v>
      </c>
      <c r="DC9" s="383">
        <v>14.894</v>
      </c>
      <c r="DD9" s="26">
        <v>14</v>
      </c>
      <c r="DF9" s="394" t="s">
        <v>16</v>
      </c>
      <c r="DG9" s="395" t="s">
        <v>20</v>
      </c>
      <c r="DH9" s="365">
        <v>15.527</v>
      </c>
      <c r="DI9" s="365">
        <v>15.528</v>
      </c>
      <c r="DJ9" s="365">
        <f t="shared" si="11"/>
        <v>15.528</v>
      </c>
      <c r="DK9" s="26">
        <v>14</v>
      </c>
    </row>
    <row r="10" spans="1:115" ht="12.75">
      <c r="A10" s="194" t="s">
        <v>17</v>
      </c>
      <c r="B10" s="195" t="s">
        <v>5</v>
      </c>
      <c r="C10" s="196">
        <v>15.014</v>
      </c>
      <c r="D10" s="196">
        <v>15.601</v>
      </c>
      <c r="E10" s="196">
        <f t="shared" si="0"/>
        <v>15.601</v>
      </c>
      <c r="F10" s="207">
        <v>13</v>
      </c>
      <c r="H10" s="193" t="s">
        <v>17</v>
      </c>
      <c r="I10" s="167" t="s">
        <v>28</v>
      </c>
      <c r="J10" s="168">
        <v>14.761</v>
      </c>
      <c r="K10" s="168">
        <v>15.5</v>
      </c>
      <c r="L10" s="168">
        <f t="shared" si="1"/>
        <v>15.5</v>
      </c>
      <c r="M10" s="26">
        <v>13</v>
      </c>
      <c r="O10" s="211" t="s">
        <v>17</v>
      </c>
      <c r="P10" s="212" t="s">
        <v>88</v>
      </c>
      <c r="Q10" s="213">
        <v>15.187</v>
      </c>
      <c r="R10" s="213">
        <v>14.997</v>
      </c>
      <c r="S10" s="213">
        <v>15.187</v>
      </c>
      <c r="T10" s="209">
        <v>13</v>
      </c>
      <c r="V10" s="242" t="s">
        <v>17</v>
      </c>
      <c r="W10" s="245" t="s">
        <v>6</v>
      </c>
      <c r="X10" s="246">
        <v>14.855</v>
      </c>
      <c r="Y10" s="246">
        <v>15.212</v>
      </c>
      <c r="Z10" s="244">
        <f t="shared" si="2"/>
        <v>15.212</v>
      </c>
      <c r="AA10" s="209">
        <v>13</v>
      </c>
      <c r="AC10" s="281" t="s">
        <v>17</v>
      </c>
      <c r="AD10" s="275" t="s">
        <v>51</v>
      </c>
      <c r="AE10" s="274">
        <v>15.036</v>
      </c>
      <c r="AF10" s="274">
        <v>15.066</v>
      </c>
      <c r="AG10" s="274">
        <f t="shared" si="10"/>
        <v>15.066</v>
      </c>
      <c r="AH10" s="26">
        <v>13</v>
      </c>
      <c r="AJ10" s="25" t="s">
        <v>17</v>
      </c>
      <c r="AK10" s="286" t="s">
        <v>128</v>
      </c>
      <c r="AL10" s="287">
        <v>14.92</v>
      </c>
      <c r="AM10" s="287">
        <v>14.061</v>
      </c>
      <c r="AN10" s="287">
        <v>14.92</v>
      </c>
      <c r="AO10" s="26">
        <v>13</v>
      </c>
      <c r="AQ10" s="25" t="s">
        <v>17</v>
      </c>
      <c r="AR10" s="310" t="s">
        <v>32</v>
      </c>
      <c r="AS10" s="168">
        <v>15.535</v>
      </c>
      <c r="AT10" s="168">
        <v>15.374</v>
      </c>
      <c r="AU10" s="168">
        <f t="shared" si="3"/>
        <v>15.535</v>
      </c>
      <c r="AV10" s="26">
        <v>13</v>
      </c>
      <c r="AX10" s="25" t="s">
        <v>17</v>
      </c>
      <c r="AY10" s="245" t="s">
        <v>51</v>
      </c>
      <c r="AZ10" s="246">
        <v>15.28</v>
      </c>
      <c r="BA10" s="246">
        <v>14.8</v>
      </c>
      <c r="BB10" s="246">
        <f t="shared" si="4"/>
        <v>15.28</v>
      </c>
      <c r="BC10" s="26">
        <v>13</v>
      </c>
      <c r="BE10" s="315" t="s">
        <v>17</v>
      </c>
      <c r="BF10" s="316" t="s">
        <v>128</v>
      </c>
      <c r="BG10" s="317">
        <v>15.599</v>
      </c>
      <c r="BH10" s="317">
        <v>14.94</v>
      </c>
      <c r="BI10" s="246">
        <f t="shared" si="5"/>
        <v>15.599</v>
      </c>
      <c r="BJ10" s="26">
        <v>13</v>
      </c>
      <c r="BL10" s="331" t="s">
        <v>17</v>
      </c>
      <c r="BM10" s="332" t="s">
        <v>10</v>
      </c>
      <c r="BN10" s="333">
        <v>14.446</v>
      </c>
      <c r="BO10" s="333">
        <v>15.169</v>
      </c>
      <c r="BP10" s="340">
        <v>15.169</v>
      </c>
      <c r="BQ10" s="26">
        <v>13</v>
      </c>
      <c r="BS10" s="266" t="s">
        <v>17</v>
      </c>
      <c r="BT10" s="245" t="s">
        <v>52</v>
      </c>
      <c r="BU10" s="246">
        <v>14.155</v>
      </c>
      <c r="BV10" s="246">
        <v>14.66</v>
      </c>
      <c r="BW10" s="246">
        <f t="shared" si="6"/>
        <v>14.66</v>
      </c>
      <c r="BX10" s="26">
        <v>13</v>
      </c>
      <c r="BZ10" s="357" t="s">
        <v>17</v>
      </c>
      <c r="CA10" s="349" t="s">
        <v>123</v>
      </c>
      <c r="CB10" s="343">
        <v>15.333</v>
      </c>
      <c r="CC10" s="343">
        <v>14.893</v>
      </c>
      <c r="CD10" s="343">
        <f t="shared" si="7"/>
        <v>15.333</v>
      </c>
      <c r="CE10" s="26">
        <v>13</v>
      </c>
      <c r="CG10" s="368" t="s">
        <v>17</v>
      </c>
      <c r="CH10" s="369" t="s">
        <v>88</v>
      </c>
      <c r="CI10" s="370">
        <v>14.096</v>
      </c>
      <c r="CJ10" s="370">
        <v>14.738</v>
      </c>
      <c r="CK10" s="370">
        <f t="shared" si="12"/>
        <v>14.738</v>
      </c>
      <c r="CL10" s="370">
        <v>16.231</v>
      </c>
      <c r="CM10" s="370">
        <v>14.366</v>
      </c>
      <c r="CN10" s="370">
        <f>MAX(CL10:CM10)</f>
        <v>16.231</v>
      </c>
      <c r="CO10" s="370">
        <f t="shared" si="8"/>
        <v>14.738</v>
      </c>
      <c r="CP10" s="26">
        <v>13</v>
      </c>
      <c r="CR10" s="368" t="s">
        <v>17</v>
      </c>
      <c r="CS10" s="369" t="s">
        <v>128</v>
      </c>
      <c r="CT10" s="370">
        <v>14.186</v>
      </c>
      <c r="CU10" s="370">
        <v>14.897</v>
      </c>
      <c r="CV10" s="370">
        <f t="shared" si="9"/>
        <v>14.897</v>
      </c>
      <c r="CW10" s="114">
        <v>0</v>
      </c>
      <c r="CY10" s="381" t="s">
        <v>19</v>
      </c>
      <c r="CZ10" s="382" t="s">
        <v>52</v>
      </c>
      <c r="DA10" s="383">
        <v>14.513</v>
      </c>
      <c r="DB10" s="383">
        <v>15.287</v>
      </c>
      <c r="DC10" s="383">
        <v>15.287</v>
      </c>
      <c r="DD10" s="26">
        <v>13</v>
      </c>
      <c r="DF10" s="394" t="s">
        <v>17</v>
      </c>
      <c r="DG10" s="395" t="s">
        <v>32</v>
      </c>
      <c r="DH10" s="365">
        <v>15.39</v>
      </c>
      <c r="DI10" s="365">
        <v>15.603</v>
      </c>
      <c r="DJ10" s="365">
        <f t="shared" si="11"/>
        <v>15.603</v>
      </c>
      <c r="DK10" s="26">
        <v>13</v>
      </c>
    </row>
    <row r="11" spans="1:115" ht="12.75">
      <c r="A11" s="193" t="s">
        <v>19</v>
      </c>
      <c r="B11" s="167" t="s">
        <v>94</v>
      </c>
      <c r="C11" s="168">
        <v>15.607</v>
      </c>
      <c r="D11" s="168">
        <v>15.412</v>
      </c>
      <c r="E11" s="168">
        <f t="shared" si="0"/>
        <v>15.607</v>
      </c>
      <c r="F11" s="203">
        <v>12</v>
      </c>
      <c r="H11" s="193" t="s">
        <v>19</v>
      </c>
      <c r="I11" s="167" t="s">
        <v>6</v>
      </c>
      <c r="J11" s="168">
        <v>15.601</v>
      </c>
      <c r="K11" s="168">
        <v>15.504</v>
      </c>
      <c r="L11" s="168">
        <f t="shared" si="1"/>
        <v>15.601</v>
      </c>
      <c r="M11" s="26">
        <v>12</v>
      </c>
      <c r="O11" s="211" t="s">
        <v>19</v>
      </c>
      <c r="P11" s="212" t="s">
        <v>93</v>
      </c>
      <c r="Q11" s="213">
        <v>15.198</v>
      </c>
      <c r="R11" s="213">
        <v>14.498</v>
      </c>
      <c r="S11" s="213">
        <v>15.198</v>
      </c>
      <c r="T11" s="209">
        <v>12</v>
      </c>
      <c r="V11" s="242" t="s">
        <v>19</v>
      </c>
      <c r="W11" s="243" t="s">
        <v>92</v>
      </c>
      <c r="X11" s="244">
        <v>15.27</v>
      </c>
      <c r="Y11" s="244">
        <v>15.245</v>
      </c>
      <c r="Z11" s="244">
        <f t="shared" si="2"/>
        <v>15.27</v>
      </c>
      <c r="AA11" s="209">
        <v>12</v>
      </c>
      <c r="AC11" s="281" t="s">
        <v>19</v>
      </c>
      <c r="AD11" s="277" t="s">
        <v>20</v>
      </c>
      <c r="AE11" s="274">
        <v>14.659</v>
      </c>
      <c r="AF11" s="274">
        <v>15.099</v>
      </c>
      <c r="AG11" s="274">
        <f t="shared" si="10"/>
        <v>15.099</v>
      </c>
      <c r="AH11" s="26">
        <v>12</v>
      </c>
      <c r="AJ11" s="25" t="s">
        <v>19</v>
      </c>
      <c r="AK11" s="286" t="s">
        <v>18</v>
      </c>
      <c r="AL11" s="287">
        <v>14.447</v>
      </c>
      <c r="AM11" s="287">
        <v>14.928</v>
      </c>
      <c r="AN11" s="287">
        <v>14.928</v>
      </c>
      <c r="AO11" s="26">
        <v>12</v>
      </c>
      <c r="AQ11" s="25" t="s">
        <v>19</v>
      </c>
      <c r="AR11" s="310" t="s">
        <v>51</v>
      </c>
      <c r="AS11" s="168">
        <v>15.583</v>
      </c>
      <c r="AT11" s="168">
        <v>15.579</v>
      </c>
      <c r="AU11" s="168">
        <f t="shared" si="3"/>
        <v>15.583</v>
      </c>
      <c r="AV11" s="26">
        <v>12</v>
      </c>
      <c r="AX11" s="25" t="s">
        <v>19</v>
      </c>
      <c r="AY11" s="245" t="s">
        <v>35</v>
      </c>
      <c r="AZ11" s="246">
        <v>14.792</v>
      </c>
      <c r="BA11" s="246">
        <v>15.328</v>
      </c>
      <c r="BB11" s="246">
        <f t="shared" si="4"/>
        <v>15.328</v>
      </c>
      <c r="BC11" s="26">
        <v>12</v>
      </c>
      <c r="BE11" s="315" t="s">
        <v>19</v>
      </c>
      <c r="BF11" s="316" t="s">
        <v>91</v>
      </c>
      <c r="BG11" s="317">
        <v>15.625</v>
      </c>
      <c r="BH11" s="317">
        <v>15.632</v>
      </c>
      <c r="BI11" s="246">
        <f t="shared" si="5"/>
        <v>15.632</v>
      </c>
      <c r="BJ11" s="26">
        <v>12</v>
      </c>
      <c r="BL11" s="331" t="s">
        <v>19</v>
      </c>
      <c r="BM11" s="332" t="s">
        <v>34</v>
      </c>
      <c r="BN11" s="333">
        <v>15.229</v>
      </c>
      <c r="BO11" s="333">
        <v>15.167</v>
      </c>
      <c r="BP11" s="340">
        <v>15.229</v>
      </c>
      <c r="BQ11" s="26">
        <v>12</v>
      </c>
      <c r="BS11" s="266" t="s">
        <v>19</v>
      </c>
      <c r="BT11" s="245" t="s">
        <v>88</v>
      </c>
      <c r="BU11" s="246">
        <v>14.766</v>
      </c>
      <c r="BV11" s="246">
        <v>14.394</v>
      </c>
      <c r="BW11" s="246">
        <f t="shared" si="6"/>
        <v>14.766</v>
      </c>
      <c r="BX11" s="26">
        <v>12</v>
      </c>
      <c r="BZ11" s="357" t="s">
        <v>19</v>
      </c>
      <c r="CA11" s="349" t="s">
        <v>32</v>
      </c>
      <c r="CB11" s="343">
        <v>15.551</v>
      </c>
      <c r="CC11" s="343">
        <v>15.865</v>
      </c>
      <c r="CD11" s="343">
        <f t="shared" si="7"/>
        <v>15.865</v>
      </c>
      <c r="CE11" s="26">
        <v>12</v>
      </c>
      <c r="CG11" s="368" t="s">
        <v>19</v>
      </c>
      <c r="CH11" s="369" t="s">
        <v>20</v>
      </c>
      <c r="CI11" s="370">
        <v>14.746</v>
      </c>
      <c r="CJ11" s="370">
        <v>14.282</v>
      </c>
      <c r="CK11" s="370">
        <f t="shared" si="12"/>
        <v>14.746</v>
      </c>
      <c r="CL11" s="370" t="s">
        <v>129</v>
      </c>
      <c r="CM11" s="370" t="s">
        <v>129</v>
      </c>
      <c r="CN11" s="370" t="s">
        <v>103</v>
      </c>
      <c r="CO11" s="370">
        <f t="shared" si="8"/>
        <v>14.746</v>
      </c>
      <c r="CP11" s="26">
        <v>12</v>
      </c>
      <c r="CR11" s="368" t="s">
        <v>19</v>
      </c>
      <c r="CS11" s="369" t="s">
        <v>6</v>
      </c>
      <c r="CT11" s="370">
        <v>15.185</v>
      </c>
      <c r="CU11" s="370">
        <v>14.762</v>
      </c>
      <c r="CV11" s="370">
        <f t="shared" si="9"/>
        <v>15.185</v>
      </c>
      <c r="CW11" s="114">
        <v>0</v>
      </c>
      <c r="CY11" s="381" t="s">
        <v>21</v>
      </c>
      <c r="CZ11" s="382" t="s">
        <v>6</v>
      </c>
      <c r="DA11" s="383">
        <v>14.978</v>
      </c>
      <c r="DB11" s="383">
        <v>15.408</v>
      </c>
      <c r="DC11" s="383">
        <v>15.408</v>
      </c>
      <c r="DD11" s="26">
        <v>12</v>
      </c>
      <c r="DF11" s="394" t="s">
        <v>19</v>
      </c>
      <c r="DG11" s="395" t="s">
        <v>123</v>
      </c>
      <c r="DH11" s="365">
        <v>15.626</v>
      </c>
      <c r="DI11" s="365">
        <v>15.59</v>
      </c>
      <c r="DJ11" s="365">
        <f t="shared" si="11"/>
        <v>15.626</v>
      </c>
      <c r="DK11" s="26">
        <v>12</v>
      </c>
    </row>
    <row r="12" spans="1:115" ht="12.75">
      <c r="A12" s="193" t="s">
        <v>21</v>
      </c>
      <c r="B12" s="167" t="s">
        <v>20</v>
      </c>
      <c r="C12" s="168">
        <v>14.906</v>
      </c>
      <c r="D12" s="168">
        <v>15.816</v>
      </c>
      <c r="E12" s="168">
        <f t="shared" si="0"/>
        <v>15.816</v>
      </c>
      <c r="F12" s="203">
        <v>11</v>
      </c>
      <c r="H12" s="193" t="s">
        <v>21</v>
      </c>
      <c r="I12" s="167" t="s">
        <v>53</v>
      </c>
      <c r="J12" s="168">
        <v>14.535</v>
      </c>
      <c r="K12" s="168">
        <v>15.634</v>
      </c>
      <c r="L12" s="168">
        <f t="shared" si="1"/>
        <v>15.634</v>
      </c>
      <c r="M12" s="26">
        <v>11</v>
      </c>
      <c r="O12" s="211" t="s">
        <v>21</v>
      </c>
      <c r="P12" s="212" t="s">
        <v>126</v>
      </c>
      <c r="Q12" s="213">
        <v>15.021</v>
      </c>
      <c r="R12" s="213">
        <v>15.286</v>
      </c>
      <c r="S12" s="213">
        <v>15.286</v>
      </c>
      <c r="T12" s="209">
        <v>11</v>
      </c>
      <c r="V12" s="242" t="s">
        <v>21</v>
      </c>
      <c r="W12" s="243" t="s">
        <v>184</v>
      </c>
      <c r="X12" s="244">
        <v>14.374</v>
      </c>
      <c r="Y12" s="244">
        <v>15.351</v>
      </c>
      <c r="Z12" s="244">
        <f t="shared" si="2"/>
        <v>15.351</v>
      </c>
      <c r="AA12" s="209">
        <v>11</v>
      </c>
      <c r="AC12" s="281" t="s">
        <v>21</v>
      </c>
      <c r="AD12" s="275" t="s">
        <v>28</v>
      </c>
      <c r="AE12" s="274">
        <v>15.158</v>
      </c>
      <c r="AF12" s="274">
        <v>14.888</v>
      </c>
      <c r="AG12" s="274">
        <f t="shared" si="10"/>
        <v>15.158</v>
      </c>
      <c r="AH12" s="26">
        <v>11</v>
      </c>
      <c r="AJ12" s="25" t="s">
        <v>21</v>
      </c>
      <c r="AK12" s="286" t="s">
        <v>11</v>
      </c>
      <c r="AL12" s="287">
        <v>14.784</v>
      </c>
      <c r="AM12" s="287">
        <v>15.088</v>
      </c>
      <c r="AN12" s="287">
        <v>15.088</v>
      </c>
      <c r="AO12" s="26">
        <v>11</v>
      </c>
      <c r="AQ12" s="25" t="s">
        <v>21</v>
      </c>
      <c r="AR12" s="310" t="s">
        <v>126</v>
      </c>
      <c r="AS12" s="168">
        <v>15.703</v>
      </c>
      <c r="AT12" s="168">
        <v>15.263</v>
      </c>
      <c r="AU12" s="168">
        <f t="shared" si="3"/>
        <v>15.703</v>
      </c>
      <c r="AV12" s="26">
        <v>11</v>
      </c>
      <c r="AX12" s="25" t="s">
        <v>21</v>
      </c>
      <c r="AY12" s="245" t="s">
        <v>127</v>
      </c>
      <c r="AZ12" s="246">
        <v>14.915</v>
      </c>
      <c r="BA12" s="246">
        <v>15.339</v>
      </c>
      <c r="BB12" s="246">
        <f t="shared" si="4"/>
        <v>15.339</v>
      </c>
      <c r="BC12" s="26">
        <v>11</v>
      </c>
      <c r="BE12" s="315" t="s">
        <v>21</v>
      </c>
      <c r="BF12" s="316" t="s">
        <v>26</v>
      </c>
      <c r="BG12" s="317">
        <v>15.703</v>
      </c>
      <c r="BH12" s="317">
        <v>15.196</v>
      </c>
      <c r="BI12" s="246">
        <f t="shared" si="5"/>
        <v>15.703</v>
      </c>
      <c r="BJ12" s="26">
        <v>11</v>
      </c>
      <c r="BL12" s="331" t="s">
        <v>21</v>
      </c>
      <c r="BM12" s="332" t="s">
        <v>51</v>
      </c>
      <c r="BN12" s="333">
        <v>14.928</v>
      </c>
      <c r="BO12" s="333">
        <v>15.256</v>
      </c>
      <c r="BP12" s="340">
        <v>15.256</v>
      </c>
      <c r="BQ12" s="26">
        <v>11</v>
      </c>
      <c r="BS12" s="266" t="s">
        <v>21</v>
      </c>
      <c r="BT12" s="245" t="s">
        <v>51</v>
      </c>
      <c r="BU12" s="246">
        <v>14.602</v>
      </c>
      <c r="BV12" s="246">
        <v>14.948</v>
      </c>
      <c r="BW12" s="246">
        <f t="shared" si="6"/>
        <v>14.948</v>
      </c>
      <c r="BX12" s="26">
        <v>11</v>
      </c>
      <c r="BZ12" s="357" t="s">
        <v>21</v>
      </c>
      <c r="CA12" s="349" t="s">
        <v>94</v>
      </c>
      <c r="CB12" s="343">
        <v>15.011</v>
      </c>
      <c r="CC12" s="343">
        <v>15.936</v>
      </c>
      <c r="CD12" s="343">
        <f t="shared" si="7"/>
        <v>15.936</v>
      </c>
      <c r="CE12" s="26">
        <v>11</v>
      </c>
      <c r="CG12" s="368" t="s">
        <v>21</v>
      </c>
      <c r="CH12" s="369" t="s">
        <v>94</v>
      </c>
      <c r="CI12" s="370">
        <v>14.583</v>
      </c>
      <c r="CJ12" s="370">
        <v>14.806</v>
      </c>
      <c r="CK12" s="370">
        <f t="shared" si="12"/>
        <v>14.806</v>
      </c>
      <c r="CL12" s="370" t="s">
        <v>129</v>
      </c>
      <c r="CM12" s="370" t="s">
        <v>129</v>
      </c>
      <c r="CN12" s="370" t="s">
        <v>103</v>
      </c>
      <c r="CO12" s="370">
        <f t="shared" si="8"/>
        <v>14.806</v>
      </c>
      <c r="CP12" s="26">
        <v>11</v>
      </c>
      <c r="CR12" s="368" t="s">
        <v>21</v>
      </c>
      <c r="CS12" s="369" t="s">
        <v>26</v>
      </c>
      <c r="CT12" s="370">
        <v>14.434</v>
      </c>
      <c r="CU12" s="370">
        <v>15.35</v>
      </c>
      <c r="CV12" s="370">
        <f t="shared" si="9"/>
        <v>15.35</v>
      </c>
      <c r="CW12" s="114">
        <v>0</v>
      </c>
      <c r="CY12" s="381" t="s">
        <v>23</v>
      </c>
      <c r="CZ12" s="382" t="s">
        <v>34</v>
      </c>
      <c r="DA12" s="383">
        <v>15.445</v>
      </c>
      <c r="DB12" s="383">
        <v>15.27</v>
      </c>
      <c r="DC12" s="383">
        <v>15.445</v>
      </c>
      <c r="DD12" s="26">
        <v>11</v>
      </c>
      <c r="DF12" s="394" t="s">
        <v>21</v>
      </c>
      <c r="DG12" s="395" t="s">
        <v>34</v>
      </c>
      <c r="DH12" s="365">
        <v>14.923</v>
      </c>
      <c r="DI12" s="365">
        <v>15.711</v>
      </c>
      <c r="DJ12" s="365">
        <f t="shared" si="11"/>
        <v>15.711</v>
      </c>
      <c r="DK12" s="26">
        <v>11</v>
      </c>
    </row>
    <row r="13" spans="1:115" ht="12.75">
      <c r="A13" s="193" t="s">
        <v>23</v>
      </c>
      <c r="B13" s="167" t="s">
        <v>122</v>
      </c>
      <c r="C13" s="168">
        <v>16.013</v>
      </c>
      <c r="D13" s="168">
        <v>15.835</v>
      </c>
      <c r="E13" s="168">
        <f t="shared" si="0"/>
        <v>16.013</v>
      </c>
      <c r="F13" s="203">
        <v>10</v>
      </c>
      <c r="H13" s="193" t="s">
        <v>23</v>
      </c>
      <c r="I13" s="167" t="s">
        <v>93</v>
      </c>
      <c r="J13" s="168">
        <v>14.969</v>
      </c>
      <c r="K13" s="168">
        <v>15.644</v>
      </c>
      <c r="L13" s="168">
        <f t="shared" si="1"/>
        <v>15.644</v>
      </c>
      <c r="M13" s="26">
        <v>10</v>
      </c>
      <c r="O13" s="211" t="s">
        <v>23</v>
      </c>
      <c r="P13" s="212" t="s">
        <v>28</v>
      </c>
      <c r="Q13" s="213">
        <v>14.856</v>
      </c>
      <c r="R13" s="213">
        <v>15.497</v>
      </c>
      <c r="S13" s="213">
        <v>15.497</v>
      </c>
      <c r="T13" s="209">
        <v>10</v>
      </c>
      <c r="V13" s="242" t="s">
        <v>23</v>
      </c>
      <c r="W13" s="243" t="s">
        <v>53</v>
      </c>
      <c r="X13" s="244">
        <v>15.199</v>
      </c>
      <c r="Y13" s="244">
        <v>15.646</v>
      </c>
      <c r="Z13" s="244">
        <f t="shared" si="2"/>
        <v>15.646</v>
      </c>
      <c r="AA13" s="209">
        <v>10</v>
      </c>
      <c r="AC13" s="281" t="s">
        <v>23</v>
      </c>
      <c r="AD13" s="275" t="s">
        <v>11</v>
      </c>
      <c r="AE13" s="274">
        <v>15.384</v>
      </c>
      <c r="AF13" s="274">
        <v>14.644</v>
      </c>
      <c r="AG13" s="274">
        <f t="shared" si="10"/>
        <v>15.384</v>
      </c>
      <c r="AH13" s="26">
        <v>10</v>
      </c>
      <c r="AJ13" s="25" t="s">
        <v>23</v>
      </c>
      <c r="AK13" s="286" t="s">
        <v>26</v>
      </c>
      <c r="AL13" s="287">
        <v>15.093</v>
      </c>
      <c r="AM13" s="287">
        <v>14.218</v>
      </c>
      <c r="AN13" s="287">
        <v>15.093</v>
      </c>
      <c r="AO13" s="26">
        <v>10</v>
      </c>
      <c r="AQ13" s="25" t="s">
        <v>23</v>
      </c>
      <c r="AR13" s="310" t="s">
        <v>123</v>
      </c>
      <c r="AS13" s="168">
        <v>15.721</v>
      </c>
      <c r="AT13" s="168">
        <v>15.816</v>
      </c>
      <c r="AU13" s="168">
        <f t="shared" si="3"/>
        <v>15.816</v>
      </c>
      <c r="AV13" s="26">
        <v>10</v>
      </c>
      <c r="AX13" s="25" t="s">
        <v>23</v>
      </c>
      <c r="AY13" s="245" t="s">
        <v>10</v>
      </c>
      <c r="AZ13" s="246">
        <v>14.559</v>
      </c>
      <c r="BA13" s="246">
        <v>15.425</v>
      </c>
      <c r="BB13" s="246">
        <f t="shared" si="4"/>
        <v>15.425</v>
      </c>
      <c r="BC13" s="26">
        <v>10</v>
      </c>
      <c r="BE13" s="315" t="s">
        <v>23</v>
      </c>
      <c r="BF13" s="316" t="s">
        <v>28</v>
      </c>
      <c r="BG13" s="317">
        <v>15.705</v>
      </c>
      <c r="BH13" s="317">
        <v>15.727</v>
      </c>
      <c r="BI13" s="246">
        <f t="shared" si="5"/>
        <v>15.727</v>
      </c>
      <c r="BJ13" s="26">
        <v>10</v>
      </c>
      <c r="BL13" s="331" t="s">
        <v>23</v>
      </c>
      <c r="BM13" s="332" t="s">
        <v>94</v>
      </c>
      <c r="BN13" s="333">
        <v>15.084</v>
      </c>
      <c r="BO13" s="333">
        <v>15.4</v>
      </c>
      <c r="BP13" s="340">
        <v>15.4</v>
      </c>
      <c r="BQ13" s="26">
        <v>10</v>
      </c>
      <c r="BS13" s="266" t="s">
        <v>23</v>
      </c>
      <c r="BT13" s="245" t="s">
        <v>25</v>
      </c>
      <c r="BU13" s="246">
        <v>14.656</v>
      </c>
      <c r="BV13" s="246">
        <v>14.977</v>
      </c>
      <c r="BW13" s="246">
        <f t="shared" si="6"/>
        <v>14.977</v>
      </c>
      <c r="BX13" s="26">
        <v>10</v>
      </c>
      <c r="BZ13" s="357" t="s">
        <v>23</v>
      </c>
      <c r="CA13" s="349" t="s">
        <v>26</v>
      </c>
      <c r="CB13" s="343">
        <v>14.463</v>
      </c>
      <c r="CC13" s="343">
        <v>15.94</v>
      </c>
      <c r="CD13" s="343">
        <f t="shared" si="7"/>
        <v>15.94</v>
      </c>
      <c r="CE13" s="26">
        <v>10</v>
      </c>
      <c r="CG13" s="368" t="s">
        <v>23</v>
      </c>
      <c r="CH13" s="369" t="s">
        <v>10</v>
      </c>
      <c r="CI13" s="370">
        <v>14.777</v>
      </c>
      <c r="CJ13" s="370">
        <v>15.124</v>
      </c>
      <c r="CK13" s="370">
        <f t="shared" si="12"/>
        <v>15.124</v>
      </c>
      <c r="CL13" s="370">
        <v>14.671</v>
      </c>
      <c r="CM13" s="370">
        <v>16.357</v>
      </c>
      <c r="CN13" s="370">
        <f>MAX(CL13:CM13)</f>
        <v>16.357</v>
      </c>
      <c r="CO13" s="370">
        <f t="shared" si="8"/>
        <v>15.124</v>
      </c>
      <c r="CP13" s="26">
        <v>10</v>
      </c>
      <c r="CR13" s="368" t="s">
        <v>23</v>
      </c>
      <c r="CS13" s="369" t="s">
        <v>20</v>
      </c>
      <c r="CT13" s="370">
        <v>14.9333</v>
      </c>
      <c r="CU13" s="370">
        <v>15.353</v>
      </c>
      <c r="CV13" s="370">
        <f t="shared" si="9"/>
        <v>15.353</v>
      </c>
      <c r="CW13" s="114">
        <v>0</v>
      </c>
      <c r="CY13" s="381" t="s">
        <v>24</v>
      </c>
      <c r="CZ13" s="382" t="s">
        <v>127</v>
      </c>
      <c r="DA13" s="383">
        <v>15.257</v>
      </c>
      <c r="DB13" s="383">
        <v>15.631</v>
      </c>
      <c r="DC13" s="383">
        <v>15.631</v>
      </c>
      <c r="DD13" s="26">
        <v>10</v>
      </c>
      <c r="DF13" s="394" t="s">
        <v>23</v>
      </c>
      <c r="DG13" s="395" t="s">
        <v>51</v>
      </c>
      <c r="DH13" s="365">
        <v>15.916</v>
      </c>
      <c r="DI13" s="365">
        <v>15.362</v>
      </c>
      <c r="DJ13" s="365">
        <f t="shared" si="11"/>
        <v>15.916</v>
      </c>
      <c r="DK13" s="26">
        <v>10</v>
      </c>
    </row>
    <row r="14" spans="1:115" ht="12.75">
      <c r="A14" s="193" t="s">
        <v>24</v>
      </c>
      <c r="B14" s="167" t="s">
        <v>22</v>
      </c>
      <c r="C14" s="168">
        <v>16.123</v>
      </c>
      <c r="D14" s="168">
        <v>15.631</v>
      </c>
      <c r="E14" s="168">
        <f t="shared" si="0"/>
        <v>16.123</v>
      </c>
      <c r="F14" s="203">
        <v>9</v>
      </c>
      <c r="H14" s="193" t="s">
        <v>24</v>
      </c>
      <c r="I14" s="167" t="s">
        <v>20</v>
      </c>
      <c r="J14" s="168">
        <v>15.723</v>
      </c>
      <c r="K14" s="168">
        <v>15.222</v>
      </c>
      <c r="L14" s="168">
        <f t="shared" si="1"/>
        <v>15.723</v>
      </c>
      <c r="M14" s="26">
        <v>9</v>
      </c>
      <c r="O14" s="211" t="s">
        <v>24</v>
      </c>
      <c r="P14" s="212" t="s">
        <v>26</v>
      </c>
      <c r="Q14" s="213">
        <v>14.213</v>
      </c>
      <c r="R14" s="213">
        <v>15.533</v>
      </c>
      <c r="S14" s="213">
        <v>15.533</v>
      </c>
      <c r="T14" s="209">
        <v>9</v>
      </c>
      <c r="V14" s="242" t="s">
        <v>24</v>
      </c>
      <c r="W14" s="243" t="s">
        <v>11</v>
      </c>
      <c r="X14" s="244">
        <v>15.689</v>
      </c>
      <c r="Y14" s="244">
        <v>15.197</v>
      </c>
      <c r="Z14" s="244">
        <f t="shared" si="2"/>
        <v>15.689</v>
      </c>
      <c r="AA14" s="209">
        <v>9</v>
      </c>
      <c r="AC14" s="281" t="s">
        <v>24</v>
      </c>
      <c r="AD14" s="273" t="s">
        <v>94</v>
      </c>
      <c r="AE14" s="274">
        <v>14.736</v>
      </c>
      <c r="AF14" s="274">
        <v>15.39</v>
      </c>
      <c r="AG14" s="274">
        <f t="shared" si="10"/>
        <v>15.39</v>
      </c>
      <c r="AH14" s="26">
        <v>9</v>
      </c>
      <c r="AJ14" s="292" t="s">
        <v>24</v>
      </c>
      <c r="AK14" s="288" t="s">
        <v>5</v>
      </c>
      <c r="AL14" s="289">
        <v>14.341</v>
      </c>
      <c r="AM14" s="289">
        <v>15.265</v>
      </c>
      <c r="AN14" s="289">
        <v>15.265</v>
      </c>
      <c r="AO14" s="253">
        <v>9</v>
      </c>
      <c r="AQ14" s="25" t="s">
        <v>24</v>
      </c>
      <c r="AR14" s="310" t="s">
        <v>22</v>
      </c>
      <c r="AS14" s="168">
        <v>15.833</v>
      </c>
      <c r="AT14" s="168">
        <v>14.956</v>
      </c>
      <c r="AU14" s="168">
        <f t="shared" si="3"/>
        <v>15.833</v>
      </c>
      <c r="AV14" s="26">
        <v>9</v>
      </c>
      <c r="AX14" s="25" t="s">
        <v>24</v>
      </c>
      <c r="AY14" s="245" t="s">
        <v>22</v>
      </c>
      <c r="AZ14" s="246">
        <v>15.203</v>
      </c>
      <c r="BA14" s="246">
        <v>15.468</v>
      </c>
      <c r="BB14" s="246">
        <f t="shared" si="4"/>
        <v>15.468</v>
      </c>
      <c r="BC14" s="26">
        <v>9</v>
      </c>
      <c r="BE14" s="315" t="s">
        <v>24</v>
      </c>
      <c r="BF14" s="316" t="s">
        <v>125</v>
      </c>
      <c r="BG14" s="317">
        <v>15.745</v>
      </c>
      <c r="BH14" s="317">
        <v>15.46</v>
      </c>
      <c r="BI14" s="246">
        <f t="shared" si="5"/>
        <v>15.745</v>
      </c>
      <c r="BJ14" s="26">
        <v>9</v>
      </c>
      <c r="BL14" s="331" t="s">
        <v>24</v>
      </c>
      <c r="BM14" s="332" t="s">
        <v>122</v>
      </c>
      <c r="BN14" s="333">
        <v>15.453</v>
      </c>
      <c r="BO14" s="333">
        <v>15.475</v>
      </c>
      <c r="BP14" s="340">
        <v>15.475</v>
      </c>
      <c r="BQ14" s="26">
        <v>9</v>
      </c>
      <c r="BS14" s="267" t="s">
        <v>24</v>
      </c>
      <c r="BT14" s="307" t="s">
        <v>5</v>
      </c>
      <c r="BU14" s="308">
        <v>15.014</v>
      </c>
      <c r="BV14" s="308">
        <v>14.463</v>
      </c>
      <c r="BW14" s="308">
        <f t="shared" si="6"/>
        <v>15.014</v>
      </c>
      <c r="BX14" s="253">
        <v>9</v>
      </c>
      <c r="BZ14" s="357" t="s">
        <v>24</v>
      </c>
      <c r="CA14" s="349" t="s">
        <v>88</v>
      </c>
      <c r="CB14" s="343">
        <v>14.692</v>
      </c>
      <c r="CC14" s="343">
        <v>16.082</v>
      </c>
      <c r="CD14" s="343">
        <f t="shared" si="7"/>
        <v>16.082</v>
      </c>
      <c r="CE14" s="26">
        <v>9</v>
      </c>
      <c r="CG14" s="368" t="s">
        <v>24</v>
      </c>
      <c r="CH14" s="369" t="s">
        <v>34</v>
      </c>
      <c r="CI14" s="370" t="s">
        <v>129</v>
      </c>
      <c r="CJ14" s="370" t="s">
        <v>129</v>
      </c>
      <c r="CK14" s="370" t="s">
        <v>103</v>
      </c>
      <c r="CL14" s="370">
        <v>14.037</v>
      </c>
      <c r="CM14" s="370">
        <v>15.167</v>
      </c>
      <c r="CN14" s="370">
        <f>MAX(CL14:CM14)</f>
        <v>15.167</v>
      </c>
      <c r="CO14" s="370">
        <f t="shared" si="8"/>
        <v>15.167</v>
      </c>
      <c r="CP14" s="26">
        <v>9</v>
      </c>
      <c r="CR14" s="368" t="s">
        <v>24</v>
      </c>
      <c r="CS14" s="369" t="s">
        <v>51</v>
      </c>
      <c r="CT14" s="370">
        <v>15.942</v>
      </c>
      <c r="CU14" s="370">
        <v>15.774</v>
      </c>
      <c r="CV14" s="370">
        <f>MAX(CT14:CU14)</f>
        <v>15.942</v>
      </c>
      <c r="CW14" s="114">
        <v>0</v>
      </c>
      <c r="CY14" s="381" t="s">
        <v>27</v>
      </c>
      <c r="CZ14" s="382" t="s">
        <v>94</v>
      </c>
      <c r="DA14" s="383">
        <v>15.167</v>
      </c>
      <c r="DB14" s="383">
        <v>15.668</v>
      </c>
      <c r="DC14" s="383">
        <v>15.668</v>
      </c>
      <c r="DD14" s="26">
        <v>9</v>
      </c>
      <c r="DF14" s="394" t="s">
        <v>24</v>
      </c>
      <c r="DG14" s="395" t="s">
        <v>128</v>
      </c>
      <c r="DH14" s="365">
        <v>15.982</v>
      </c>
      <c r="DI14" s="365">
        <v>14.771</v>
      </c>
      <c r="DJ14" s="365">
        <f t="shared" si="11"/>
        <v>15.982</v>
      </c>
      <c r="DK14" s="26">
        <v>9</v>
      </c>
    </row>
    <row r="15" spans="1:115" ht="12.75">
      <c r="A15" s="193" t="s">
        <v>27</v>
      </c>
      <c r="B15" s="167" t="s">
        <v>39</v>
      </c>
      <c r="C15" s="168">
        <v>16.227</v>
      </c>
      <c r="D15" s="168">
        <v>16.041</v>
      </c>
      <c r="E15" s="168">
        <f t="shared" si="0"/>
        <v>16.227</v>
      </c>
      <c r="F15" s="203">
        <v>8</v>
      </c>
      <c r="H15" s="193" t="s">
        <v>27</v>
      </c>
      <c r="I15" s="167" t="s">
        <v>25</v>
      </c>
      <c r="J15" s="168">
        <v>15.264</v>
      </c>
      <c r="K15" s="168">
        <v>15.741</v>
      </c>
      <c r="L15" s="168">
        <f t="shared" si="1"/>
        <v>15.741</v>
      </c>
      <c r="M15" s="26">
        <v>8</v>
      </c>
      <c r="O15" s="211" t="s">
        <v>27</v>
      </c>
      <c r="P15" s="212" t="s">
        <v>11</v>
      </c>
      <c r="Q15" s="213">
        <v>14.824</v>
      </c>
      <c r="R15" s="213">
        <v>15.543</v>
      </c>
      <c r="S15" s="213">
        <v>15.543</v>
      </c>
      <c r="T15" s="209">
        <v>8</v>
      </c>
      <c r="V15" s="247" t="s">
        <v>27</v>
      </c>
      <c r="W15" s="248" t="s">
        <v>5</v>
      </c>
      <c r="X15" s="249">
        <v>15.143</v>
      </c>
      <c r="Y15" s="249">
        <v>15.733</v>
      </c>
      <c r="Z15" s="249">
        <f t="shared" si="2"/>
        <v>15.733</v>
      </c>
      <c r="AA15" s="253">
        <v>8</v>
      </c>
      <c r="AC15" s="281" t="s">
        <v>27</v>
      </c>
      <c r="AD15" s="275" t="s">
        <v>22</v>
      </c>
      <c r="AE15" s="274">
        <v>15.372</v>
      </c>
      <c r="AF15" s="274">
        <v>15.415</v>
      </c>
      <c r="AG15" s="274">
        <f t="shared" si="10"/>
        <v>15.415</v>
      </c>
      <c r="AH15" s="26">
        <v>8</v>
      </c>
      <c r="AJ15" s="25" t="s">
        <v>27</v>
      </c>
      <c r="AK15" s="286" t="s">
        <v>93</v>
      </c>
      <c r="AL15" s="287">
        <v>14.401</v>
      </c>
      <c r="AM15" s="287">
        <v>15.329</v>
      </c>
      <c r="AN15" s="287">
        <v>15.329</v>
      </c>
      <c r="AO15" s="26">
        <v>8</v>
      </c>
      <c r="AQ15" s="25" t="s">
        <v>27</v>
      </c>
      <c r="AR15" s="310" t="s">
        <v>89</v>
      </c>
      <c r="AS15" s="168">
        <v>15.615</v>
      </c>
      <c r="AT15" s="168">
        <v>15.901</v>
      </c>
      <c r="AU15" s="168">
        <f t="shared" si="3"/>
        <v>15.901</v>
      </c>
      <c r="AV15" s="26">
        <v>8</v>
      </c>
      <c r="AX15" s="25" t="s">
        <v>27</v>
      </c>
      <c r="AY15" s="312" t="s">
        <v>128</v>
      </c>
      <c r="AZ15" s="246">
        <v>15.575</v>
      </c>
      <c r="BA15" s="246">
        <v>14.232</v>
      </c>
      <c r="BB15" s="246">
        <f t="shared" si="4"/>
        <v>15.575</v>
      </c>
      <c r="BC15" s="26">
        <v>8</v>
      </c>
      <c r="BE15" s="315" t="s">
        <v>27</v>
      </c>
      <c r="BF15" s="316" t="s">
        <v>123</v>
      </c>
      <c r="BG15" s="317">
        <v>15.446</v>
      </c>
      <c r="BH15" s="317">
        <v>15.944</v>
      </c>
      <c r="BI15" s="246">
        <f t="shared" si="5"/>
        <v>15.944</v>
      </c>
      <c r="BJ15" s="26">
        <v>8</v>
      </c>
      <c r="BL15" s="331" t="s">
        <v>27</v>
      </c>
      <c r="BM15" s="332" t="s">
        <v>126</v>
      </c>
      <c r="BN15" s="333">
        <v>15.017</v>
      </c>
      <c r="BO15" s="333">
        <v>15.638</v>
      </c>
      <c r="BP15" s="340">
        <v>15.638</v>
      </c>
      <c r="BQ15" s="26">
        <v>8</v>
      </c>
      <c r="BS15" s="266" t="s">
        <v>27</v>
      </c>
      <c r="BT15" s="245" t="s">
        <v>53</v>
      </c>
      <c r="BU15" s="246">
        <v>14.599</v>
      </c>
      <c r="BV15" s="246">
        <v>15.086</v>
      </c>
      <c r="BW15" s="246">
        <f t="shared" si="6"/>
        <v>15.086</v>
      </c>
      <c r="BX15" s="26">
        <v>8</v>
      </c>
      <c r="BZ15" s="357" t="s">
        <v>27</v>
      </c>
      <c r="CA15" s="349" t="s">
        <v>122</v>
      </c>
      <c r="CB15" s="343">
        <v>16.104</v>
      </c>
      <c r="CC15" s="343">
        <v>15.841</v>
      </c>
      <c r="CD15" s="343">
        <f t="shared" si="7"/>
        <v>16.104</v>
      </c>
      <c r="CE15" s="26">
        <v>8</v>
      </c>
      <c r="CG15" s="368" t="s">
        <v>27</v>
      </c>
      <c r="CH15" s="369" t="s">
        <v>22</v>
      </c>
      <c r="CI15" s="370">
        <v>15.083</v>
      </c>
      <c r="CJ15" s="370">
        <v>15.343</v>
      </c>
      <c r="CK15" s="370">
        <f>MAX(CI15:CJ15)</f>
        <v>15.343</v>
      </c>
      <c r="CL15" s="370">
        <v>16.172</v>
      </c>
      <c r="CM15" s="370">
        <v>15.024</v>
      </c>
      <c r="CN15" s="370">
        <f>MAX(CL15:CM15)</f>
        <v>16.172</v>
      </c>
      <c r="CO15" s="370">
        <f t="shared" si="8"/>
        <v>15.343</v>
      </c>
      <c r="CP15" s="26">
        <v>8</v>
      </c>
      <c r="CR15" s="368" t="s">
        <v>27</v>
      </c>
      <c r="CS15" s="369" t="s">
        <v>52</v>
      </c>
      <c r="CT15" s="370">
        <v>14.904</v>
      </c>
      <c r="CU15" s="370">
        <v>16.805</v>
      </c>
      <c r="CV15" s="370">
        <f t="shared" si="9"/>
        <v>16.805</v>
      </c>
      <c r="CW15" s="114">
        <v>0</v>
      </c>
      <c r="CY15" s="381" t="s">
        <v>29</v>
      </c>
      <c r="CZ15" s="382" t="s">
        <v>126</v>
      </c>
      <c r="DA15" s="383">
        <v>15.76</v>
      </c>
      <c r="DB15" s="383">
        <v>15.788</v>
      </c>
      <c r="DC15" s="383">
        <v>15.788</v>
      </c>
      <c r="DD15" s="26">
        <v>8</v>
      </c>
      <c r="DF15" s="394" t="s">
        <v>27</v>
      </c>
      <c r="DG15" s="395" t="s">
        <v>93</v>
      </c>
      <c r="DH15" s="365">
        <v>15.817</v>
      </c>
      <c r="DI15" s="365">
        <v>16.091</v>
      </c>
      <c r="DJ15" s="365">
        <f t="shared" si="11"/>
        <v>16.091</v>
      </c>
      <c r="DK15" s="26">
        <v>8</v>
      </c>
    </row>
    <row r="16" spans="1:115" ht="12.75">
      <c r="A16" s="193" t="s">
        <v>29</v>
      </c>
      <c r="B16" s="167" t="s">
        <v>123</v>
      </c>
      <c r="C16" s="168">
        <v>16.484</v>
      </c>
      <c r="D16" s="168">
        <v>14.724</v>
      </c>
      <c r="E16" s="168">
        <f t="shared" si="0"/>
        <v>16.484</v>
      </c>
      <c r="F16" s="203">
        <v>7</v>
      </c>
      <c r="H16" s="193" t="s">
        <v>29</v>
      </c>
      <c r="I16" s="167" t="s">
        <v>89</v>
      </c>
      <c r="J16" s="168">
        <v>15.825</v>
      </c>
      <c r="K16" s="168">
        <v>15.034</v>
      </c>
      <c r="L16" s="168">
        <f t="shared" si="1"/>
        <v>15.825</v>
      </c>
      <c r="M16" s="26">
        <v>7</v>
      </c>
      <c r="O16" s="211" t="s">
        <v>29</v>
      </c>
      <c r="P16" s="212" t="s">
        <v>22</v>
      </c>
      <c r="Q16" s="213">
        <v>15.031</v>
      </c>
      <c r="R16" s="213">
        <v>15.609</v>
      </c>
      <c r="S16" s="213">
        <v>15.609</v>
      </c>
      <c r="T16" s="209">
        <v>7</v>
      </c>
      <c r="V16" s="242" t="s">
        <v>29</v>
      </c>
      <c r="W16" s="243" t="s">
        <v>10</v>
      </c>
      <c r="X16" s="244">
        <v>15.409</v>
      </c>
      <c r="Y16" s="244">
        <v>15.953</v>
      </c>
      <c r="Z16" s="244">
        <f t="shared" si="2"/>
        <v>15.953</v>
      </c>
      <c r="AA16" s="209">
        <v>7</v>
      </c>
      <c r="AC16" s="281" t="s">
        <v>29</v>
      </c>
      <c r="AD16" s="278" t="s">
        <v>186</v>
      </c>
      <c r="AE16" s="274">
        <v>15.61</v>
      </c>
      <c r="AF16" s="274">
        <v>14.972</v>
      </c>
      <c r="AG16" s="274">
        <f t="shared" si="10"/>
        <v>15.61</v>
      </c>
      <c r="AH16" s="26">
        <v>7</v>
      </c>
      <c r="AJ16" s="25" t="s">
        <v>29</v>
      </c>
      <c r="AK16" s="286" t="s">
        <v>22</v>
      </c>
      <c r="AL16" s="287">
        <v>15.331</v>
      </c>
      <c r="AM16" s="287">
        <v>14.885</v>
      </c>
      <c r="AN16" s="287">
        <v>15.331</v>
      </c>
      <c r="AO16" s="26">
        <v>7</v>
      </c>
      <c r="AQ16" s="25" t="s">
        <v>29</v>
      </c>
      <c r="AR16" s="310" t="s">
        <v>18</v>
      </c>
      <c r="AS16" s="168">
        <v>16.051</v>
      </c>
      <c r="AT16" s="168">
        <v>15.167</v>
      </c>
      <c r="AU16" s="168">
        <f t="shared" si="3"/>
        <v>16.051</v>
      </c>
      <c r="AV16" s="26">
        <v>7</v>
      </c>
      <c r="AX16" s="25" t="s">
        <v>29</v>
      </c>
      <c r="AY16" s="312" t="s">
        <v>18</v>
      </c>
      <c r="AZ16" s="246">
        <v>14.511</v>
      </c>
      <c r="BA16" s="246">
        <v>15.62</v>
      </c>
      <c r="BB16" s="246">
        <f t="shared" si="4"/>
        <v>15.62</v>
      </c>
      <c r="BC16" s="26">
        <v>7</v>
      </c>
      <c r="BE16" s="315" t="s">
        <v>29</v>
      </c>
      <c r="BF16" s="318" t="s">
        <v>25</v>
      </c>
      <c r="BG16" s="317">
        <v>15.042</v>
      </c>
      <c r="BH16" s="317">
        <v>15.956</v>
      </c>
      <c r="BI16" s="246">
        <f t="shared" si="5"/>
        <v>15.956</v>
      </c>
      <c r="BJ16" s="26">
        <v>7</v>
      </c>
      <c r="BL16" s="331" t="s">
        <v>29</v>
      </c>
      <c r="BM16" s="332" t="s">
        <v>28</v>
      </c>
      <c r="BN16" s="333">
        <v>14.108</v>
      </c>
      <c r="BO16" s="333">
        <v>15.658</v>
      </c>
      <c r="BP16" s="340">
        <v>15.658</v>
      </c>
      <c r="BQ16" s="26">
        <v>7</v>
      </c>
      <c r="BS16" s="266" t="s">
        <v>29</v>
      </c>
      <c r="BT16" s="245" t="s">
        <v>127</v>
      </c>
      <c r="BU16" s="246">
        <v>15.081</v>
      </c>
      <c r="BV16" s="246">
        <v>15.121</v>
      </c>
      <c r="BW16" s="246">
        <f t="shared" si="6"/>
        <v>15.121</v>
      </c>
      <c r="BX16" s="26">
        <v>7</v>
      </c>
      <c r="BZ16" s="357" t="s">
        <v>29</v>
      </c>
      <c r="CA16" s="349" t="s">
        <v>127</v>
      </c>
      <c r="CB16" s="343">
        <v>15.893</v>
      </c>
      <c r="CC16" s="343">
        <v>16.177</v>
      </c>
      <c r="CD16" s="343">
        <f t="shared" si="7"/>
        <v>16.177</v>
      </c>
      <c r="CE16" s="26">
        <v>7</v>
      </c>
      <c r="CG16" s="368" t="s">
        <v>29</v>
      </c>
      <c r="CH16" s="369" t="s">
        <v>53</v>
      </c>
      <c r="CI16" s="370">
        <v>15.432</v>
      </c>
      <c r="CJ16" s="370">
        <v>14.792</v>
      </c>
      <c r="CK16" s="370">
        <f>MAX(CI16:CJ16)</f>
        <v>15.432</v>
      </c>
      <c r="CL16" s="370">
        <v>14.791</v>
      </c>
      <c r="CM16" s="370">
        <v>15.38</v>
      </c>
      <c r="CN16" s="370">
        <f>MAX(CL16:CM16)</f>
        <v>15.38</v>
      </c>
      <c r="CO16" s="370">
        <f t="shared" si="8"/>
        <v>15.38</v>
      </c>
      <c r="CP16" s="26">
        <v>7</v>
      </c>
      <c r="CR16" s="368" t="s">
        <v>29</v>
      </c>
      <c r="CS16" s="369" t="s">
        <v>91</v>
      </c>
      <c r="CT16" s="370">
        <v>17.302</v>
      </c>
      <c r="CU16" s="370">
        <v>17.932</v>
      </c>
      <c r="CV16" s="370">
        <f t="shared" si="9"/>
        <v>17.932</v>
      </c>
      <c r="CW16" s="114">
        <v>0</v>
      </c>
      <c r="CY16" s="381" t="s">
        <v>30</v>
      </c>
      <c r="CZ16" s="382" t="s">
        <v>92</v>
      </c>
      <c r="DA16" s="383">
        <v>16.021</v>
      </c>
      <c r="DB16" s="383">
        <v>15.988</v>
      </c>
      <c r="DC16" s="383">
        <v>16.021</v>
      </c>
      <c r="DD16" s="26">
        <v>7</v>
      </c>
      <c r="DF16" s="394" t="s">
        <v>29</v>
      </c>
      <c r="DG16" s="395" t="s">
        <v>53</v>
      </c>
      <c r="DH16" s="365">
        <v>16.092</v>
      </c>
      <c r="DI16" s="365">
        <v>15.953</v>
      </c>
      <c r="DJ16" s="365">
        <f t="shared" si="11"/>
        <v>16.092</v>
      </c>
      <c r="DK16" s="26">
        <v>7</v>
      </c>
    </row>
    <row r="17" spans="1:115" ht="12.75">
      <c r="A17" s="193" t="s">
        <v>30</v>
      </c>
      <c r="B17" s="167" t="s">
        <v>52</v>
      </c>
      <c r="C17" s="168">
        <v>16.66</v>
      </c>
      <c r="D17" s="168">
        <v>15.936</v>
      </c>
      <c r="E17" s="168">
        <f t="shared" si="0"/>
        <v>16.66</v>
      </c>
      <c r="F17" s="203">
        <v>6</v>
      </c>
      <c r="H17" s="193" t="s">
        <v>30</v>
      </c>
      <c r="I17" s="167" t="s">
        <v>10</v>
      </c>
      <c r="J17" s="168">
        <v>15.948</v>
      </c>
      <c r="K17" s="168">
        <v>15.829</v>
      </c>
      <c r="L17" s="168">
        <f t="shared" si="1"/>
        <v>15.948</v>
      </c>
      <c r="M17" s="26">
        <v>6</v>
      </c>
      <c r="O17" s="211" t="s">
        <v>30</v>
      </c>
      <c r="P17" s="212" t="s">
        <v>92</v>
      </c>
      <c r="Q17" s="213">
        <v>15.686</v>
      </c>
      <c r="R17" s="213">
        <v>15.628</v>
      </c>
      <c r="S17" s="213">
        <v>15.686</v>
      </c>
      <c r="T17" s="209">
        <v>6</v>
      </c>
      <c r="V17" s="242" t="s">
        <v>30</v>
      </c>
      <c r="W17" s="243" t="s">
        <v>88</v>
      </c>
      <c r="X17" s="244">
        <v>15.971</v>
      </c>
      <c r="Y17" s="244">
        <v>15.715</v>
      </c>
      <c r="Z17" s="244">
        <f t="shared" si="2"/>
        <v>15.971</v>
      </c>
      <c r="AA17" s="209">
        <v>6</v>
      </c>
      <c r="AC17" s="281" t="s">
        <v>30</v>
      </c>
      <c r="AD17" s="273" t="s">
        <v>6</v>
      </c>
      <c r="AE17" s="274">
        <v>14.874</v>
      </c>
      <c r="AF17" s="274">
        <v>15.763</v>
      </c>
      <c r="AG17" s="274">
        <f t="shared" si="10"/>
        <v>15.763</v>
      </c>
      <c r="AH17" s="26">
        <v>6</v>
      </c>
      <c r="AJ17" s="25" t="s">
        <v>30</v>
      </c>
      <c r="AK17" s="286" t="s">
        <v>6</v>
      </c>
      <c r="AL17" s="287">
        <v>15.05</v>
      </c>
      <c r="AM17" s="287">
        <v>15.344</v>
      </c>
      <c r="AN17" s="287">
        <v>15.344</v>
      </c>
      <c r="AO17" s="26">
        <v>6</v>
      </c>
      <c r="AQ17" s="25" t="s">
        <v>30</v>
      </c>
      <c r="AR17" s="310" t="s">
        <v>91</v>
      </c>
      <c r="AS17" s="168">
        <v>15.116</v>
      </c>
      <c r="AT17" s="168">
        <v>16.399</v>
      </c>
      <c r="AU17" s="168">
        <f>MAX(AT17:AT17)</f>
        <v>16.399</v>
      </c>
      <c r="AV17" s="26">
        <v>6</v>
      </c>
      <c r="AX17" s="25" t="s">
        <v>30</v>
      </c>
      <c r="AY17" s="312" t="s">
        <v>26</v>
      </c>
      <c r="AZ17" s="246">
        <v>14.885</v>
      </c>
      <c r="BA17" s="246">
        <v>15.754</v>
      </c>
      <c r="BB17" s="246">
        <f t="shared" si="4"/>
        <v>15.754</v>
      </c>
      <c r="BC17" s="26">
        <v>6</v>
      </c>
      <c r="BE17" s="315" t="s">
        <v>30</v>
      </c>
      <c r="BF17" s="316" t="s">
        <v>190</v>
      </c>
      <c r="BG17" s="317">
        <v>16.057</v>
      </c>
      <c r="BH17" s="317">
        <v>15.029</v>
      </c>
      <c r="BI17" s="246">
        <f t="shared" si="5"/>
        <v>16.057</v>
      </c>
      <c r="BJ17" s="26">
        <v>6</v>
      </c>
      <c r="BL17" s="331" t="s">
        <v>30</v>
      </c>
      <c r="BM17" s="332" t="s">
        <v>89</v>
      </c>
      <c r="BN17" s="333">
        <v>15.717</v>
      </c>
      <c r="BO17" s="333">
        <v>15.29</v>
      </c>
      <c r="BP17" s="340">
        <v>15.717</v>
      </c>
      <c r="BQ17" s="26">
        <v>6</v>
      </c>
      <c r="BS17" s="266" t="s">
        <v>30</v>
      </c>
      <c r="BT17" s="245" t="s">
        <v>123</v>
      </c>
      <c r="BU17" s="246">
        <v>14.308</v>
      </c>
      <c r="BV17" s="246">
        <v>15.499</v>
      </c>
      <c r="BW17" s="246">
        <f t="shared" si="6"/>
        <v>15.499</v>
      </c>
      <c r="BX17" s="26">
        <v>6</v>
      </c>
      <c r="BZ17" s="357" t="s">
        <v>30</v>
      </c>
      <c r="CA17" s="349" t="s">
        <v>125</v>
      </c>
      <c r="CB17" s="343">
        <v>16.166</v>
      </c>
      <c r="CC17" s="343">
        <v>16.304</v>
      </c>
      <c r="CD17" s="343">
        <f t="shared" si="7"/>
        <v>16.304</v>
      </c>
      <c r="CE17" s="26">
        <v>6</v>
      </c>
      <c r="CG17" s="368" t="s">
        <v>30</v>
      </c>
      <c r="CH17" s="369" t="s">
        <v>32</v>
      </c>
      <c r="CI17" s="370">
        <v>14.741</v>
      </c>
      <c r="CJ17" s="370">
        <v>15.462</v>
      </c>
      <c r="CK17" s="370">
        <f>MAX(CI17:CJ17)</f>
        <v>15.462</v>
      </c>
      <c r="CL17" s="370" t="s">
        <v>129</v>
      </c>
      <c r="CM17" s="370" t="s">
        <v>129</v>
      </c>
      <c r="CN17" s="370" t="s">
        <v>103</v>
      </c>
      <c r="CO17" s="370">
        <f t="shared" si="8"/>
        <v>15.462</v>
      </c>
      <c r="CP17" s="26">
        <v>6</v>
      </c>
      <c r="CR17" s="368" t="s">
        <v>30</v>
      </c>
      <c r="CS17" s="369" t="s">
        <v>126</v>
      </c>
      <c r="CT17" s="370">
        <v>20.61</v>
      </c>
      <c r="CU17" s="370">
        <v>19.39</v>
      </c>
      <c r="CV17" s="370">
        <f t="shared" si="9"/>
        <v>20.61</v>
      </c>
      <c r="CW17" s="114">
        <v>0</v>
      </c>
      <c r="CY17" s="381" t="s">
        <v>31</v>
      </c>
      <c r="CZ17" s="382" t="s">
        <v>51</v>
      </c>
      <c r="DA17" s="383">
        <v>16.419</v>
      </c>
      <c r="DB17" s="383">
        <v>14.953</v>
      </c>
      <c r="DC17" s="383">
        <v>16.419</v>
      </c>
      <c r="DD17" s="26">
        <v>6</v>
      </c>
      <c r="DF17" s="394" t="s">
        <v>30</v>
      </c>
      <c r="DG17" s="395" t="s">
        <v>126</v>
      </c>
      <c r="DH17" s="365">
        <v>15.876</v>
      </c>
      <c r="DI17" s="365">
        <v>16.099</v>
      </c>
      <c r="DJ17" s="365">
        <f t="shared" si="11"/>
        <v>16.099</v>
      </c>
      <c r="DK17" s="26">
        <v>6</v>
      </c>
    </row>
    <row r="18" spans="1:115" ht="12.75">
      <c r="A18" s="193" t="s">
        <v>31</v>
      </c>
      <c r="B18" s="167" t="s">
        <v>124</v>
      </c>
      <c r="C18" s="168">
        <v>15.896</v>
      </c>
      <c r="D18" s="168">
        <v>16.84</v>
      </c>
      <c r="E18" s="168">
        <f>MAX(C18:D18)</f>
        <v>16.84</v>
      </c>
      <c r="F18" s="203">
        <v>5</v>
      </c>
      <c r="H18" s="193" t="s">
        <v>31</v>
      </c>
      <c r="I18" s="167" t="s">
        <v>91</v>
      </c>
      <c r="J18" s="168">
        <v>16.092</v>
      </c>
      <c r="K18" s="168">
        <v>15.516</v>
      </c>
      <c r="L18" s="168">
        <f t="shared" si="1"/>
        <v>16.092</v>
      </c>
      <c r="M18" s="26">
        <v>5</v>
      </c>
      <c r="O18" s="211" t="s">
        <v>31</v>
      </c>
      <c r="P18" s="212" t="s">
        <v>122</v>
      </c>
      <c r="Q18" s="213">
        <v>15.181</v>
      </c>
      <c r="R18" s="213">
        <v>15.84</v>
      </c>
      <c r="S18" s="213">
        <v>15.84</v>
      </c>
      <c r="T18" s="209">
        <v>5</v>
      </c>
      <c r="V18" s="242" t="s">
        <v>31</v>
      </c>
      <c r="W18" s="243" t="s">
        <v>122</v>
      </c>
      <c r="X18" s="244">
        <v>16.008</v>
      </c>
      <c r="Y18" s="244">
        <v>15.346</v>
      </c>
      <c r="Z18" s="244">
        <f t="shared" si="2"/>
        <v>16.008</v>
      </c>
      <c r="AA18" s="209">
        <v>5</v>
      </c>
      <c r="AC18" s="281" t="s">
        <v>31</v>
      </c>
      <c r="AD18" s="277" t="s">
        <v>91</v>
      </c>
      <c r="AE18" s="274">
        <v>15.797</v>
      </c>
      <c r="AF18" s="274">
        <v>14.871</v>
      </c>
      <c r="AG18" s="274">
        <f t="shared" si="10"/>
        <v>15.797</v>
      </c>
      <c r="AH18" s="26">
        <v>5</v>
      </c>
      <c r="AJ18" s="25" t="s">
        <v>31</v>
      </c>
      <c r="AK18" s="286" t="s">
        <v>94</v>
      </c>
      <c r="AL18" s="287">
        <v>14.767</v>
      </c>
      <c r="AM18" s="287">
        <v>15.359</v>
      </c>
      <c r="AN18" s="287">
        <v>15.359</v>
      </c>
      <c r="AO18" s="26">
        <v>5</v>
      </c>
      <c r="AQ18" s="25" t="s">
        <v>31</v>
      </c>
      <c r="AR18" s="310" t="s">
        <v>125</v>
      </c>
      <c r="AS18" s="168">
        <v>15.466</v>
      </c>
      <c r="AT18" s="168">
        <v>16.408</v>
      </c>
      <c r="AU18" s="168">
        <f aca="true" t="shared" si="13" ref="AU18:AU23">MAX(AS18:AT18)</f>
        <v>16.408</v>
      </c>
      <c r="AV18" s="26">
        <v>5</v>
      </c>
      <c r="AX18" s="25" t="s">
        <v>31</v>
      </c>
      <c r="AY18" s="312" t="s">
        <v>94</v>
      </c>
      <c r="AZ18" s="246">
        <v>15.49</v>
      </c>
      <c r="BA18" s="246">
        <v>15.896</v>
      </c>
      <c r="BB18" s="246">
        <f t="shared" si="4"/>
        <v>15.896</v>
      </c>
      <c r="BC18" s="26">
        <v>5</v>
      </c>
      <c r="BE18" s="315" t="s">
        <v>31</v>
      </c>
      <c r="BF18" s="316" t="s">
        <v>39</v>
      </c>
      <c r="BG18" s="317">
        <v>15.696</v>
      </c>
      <c r="BH18" s="317">
        <v>16.406</v>
      </c>
      <c r="BI18" s="246">
        <f t="shared" si="5"/>
        <v>16.406</v>
      </c>
      <c r="BJ18" s="26">
        <v>5</v>
      </c>
      <c r="BL18" s="334" t="s">
        <v>31</v>
      </c>
      <c r="BM18" s="335" t="s">
        <v>5</v>
      </c>
      <c r="BN18" s="336">
        <v>14.605</v>
      </c>
      <c r="BO18" s="336">
        <v>15.747</v>
      </c>
      <c r="BP18" s="341">
        <v>15.747</v>
      </c>
      <c r="BQ18" s="253">
        <v>5</v>
      </c>
      <c r="BS18" s="266" t="s">
        <v>31</v>
      </c>
      <c r="BT18" s="245" t="s">
        <v>91</v>
      </c>
      <c r="BU18" s="246">
        <v>15.645</v>
      </c>
      <c r="BV18" s="246">
        <v>15.611</v>
      </c>
      <c r="BW18" s="246">
        <f t="shared" si="6"/>
        <v>15.645</v>
      </c>
      <c r="BX18" s="26">
        <v>5</v>
      </c>
      <c r="BZ18" s="357" t="s">
        <v>31</v>
      </c>
      <c r="CA18" s="361" t="s">
        <v>6</v>
      </c>
      <c r="CB18" s="343">
        <v>16.391</v>
      </c>
      <c r="CC18" s="343">
        <v>16.232</v>
      </c>
      <c r="CD18" s="343">
        <f t="shared" si="7"/>
        <v>16.391</v>
      </c>
      <c r="CE18" s="26">
        <v>5</v>
      </c>
      <c r="CG18" s="368" t="s">
        <v>31</v>
      </c>
      <c r="CH18" s="369" t="s">
        <v>125</v>
      </c>
      <c r="CI18" s="370">
        <v>15.372</v>
      </c>
      <c r="CJ18" s="370">
        <v>15.481</v>
      </c>
      <c r="CK18" s="370">
        <f>MAX(CI18:CJ18)</f>
        <v>15.481</v>
      </c>
      <c r="CL18" s="370">
        <v>15.558</v>
      </c>
      <c r="CM18" s="370">
        <v>17.465</v>
      </c>
      <c r="CN18" s="370">
        <f>MAX(CL18:CM18)</f>
        <v>17.465</v>
      </c>
      <c r="CO18" s="370">
        <f t="shared" si="8"/>
        <v>15.481</v>
      </c>
      <c r="CP18" s="26">
        <v>5</v>
      </c>
      <c r="CR18" s="368" t="s">
        <v>31</v>
      </c>
      <c r="CS18" s="369" t="s">
        <v>94</v>
      </c>
      <c r="CT18" s="370" t="s">
        <v>129</v>
      </c>
      <c r="CU18" s="370" t="s">
        <v>129</v>
      </c>
      <c r="CV18" s="370" t="s">
        <v>103</v>
      </c>
      <c r="CW18" s="114">
        <v>0</v>
      </c>
      <c r="CY18" s="381" t="s">
        <v>37</v>
      </c>
      <c r="CZ18" s="382" t="s">
        <v>35</v>
      </c>
      <c r="DA18" s="383">
        <v>16.432</v>
      </c>
      <c r="DB18" s="383">
        <v>14.137</v>
      </c>
      <c r="DC18" s="383">
        <v>16.432</v>
      </c>
      <c r="DD18" s="26">
        <v>5</v>
      </c>
      <c r="DF18" s="394" t="s">
        <v>31</v>
      </c>
      <c r="DG18" s="395" t="s">
        <v>127</v>
      </c>
      <c r="DH18" s="365">
        <v>16.393</v>
      </c>
      <c r="DI18" s="365">
        <v>15.241</v>
      </c>
      <c r="DJ18" s="365">
        <f t="shared" si="11"/>
        <v>16.393</v>
      </c>
      <c r="DK18" s="26">
        <v>5</v>
      </c>
    </row>
    <row r="19" spans="1:115" ht="12.75">
      <c r="A19" s="193" t="s">
        <v>37</v>
      </c>
      <c r="B19" s="167" t="s">
        <v>125</v>
      </c>
      <c r="C19" s="168">
        <v>15.606</v>
      </c>
      <c r="D19" s="168">
        <v>16.858</v>
      </c>
      <c r="E19" s="168">
        <f t="shared" si="0"/>
        <v>16.858</v>
      </c>
      <c r="F19" s="203">
        <v>5</v>
      </c>
      <c r="H19" s="193" t="s">
        <v>37</v>
      </c>
      <c r="I19" s="167" t="s">
        <v>39</v>
      </c>
      <c r="J19" s="168">
        <v>15.673</v>
      </c>
      <c r="K19" s="168">
        <v>16.179</v>
      </c>
      <c r="L19" s="168">
        <f t="shared" si="1"/>
        <v>16.179</v>
      </c>
      <c r="M19" s="26">
        <v>5</v>
      </c>
      <c r="O19" s="211" t="s">
        <v>37</v>
      </c>
      <c r="P19" s="212" t="s">
        <v>32</v>
      </c>
      <c r="Q19" s="213">
        <v>15.869</v>
      </c>
      <c r="R19" s="213">
        <v>14.819</v>
      </c>
      <c r="S19" s="213">
        <v>15.869</v>
      </c>
      <c r="T19" s="209">
        <v>5</v>
      </c>
      <c r="V19" s="242" t="s">
        <v>37</v>
      </c>
      <c r="W19" s="243" t="s">
        <v>22</v>
      </c>
      <c r="X19" s="244">
        <v>15.163</v>
      </c>
      <c r="Y19" s="244">
        <v>16.022</v>
      </c>
      <c r="Z19" s="244">
        <f t="shared" si="2"/>
        <v>16.022</v>
      </c>
      <c r="AA19" s="209">
        <v>5</v>
      </c>
      <c r="AC19" s="281" t="s">
        <v>37</v>
      </c>
      <c r="AD19" s="275" t="s">
        <v>39</v>
      </c>
      <c r="AE19" s="274">
        <v>15.814</v>
      </c>
      <c r="AF19" s="274">
        <v>15.893</v>
      </c>
      <c r="AG19" s="274">
        <f t="shared" si="10"/>
        <v>15.893</v>
      </c>
      <c r="AH19" s="26">
        <v>5</v>
      </c>
      <c r="AJ19" s="25" t="s">
        <v>37</v>
      </c>
      <c r="AK19" s="286" t="s">
        <v>35</v>
      </c>
      <c r="AL19" s="287">
        <v>14.401</v>
      </c>
      <c r="AM19" s="287">
        <v>15.483</v>
      </c>
      <c r="AN19" s="287">
        <v>15.483</v>
      </c>
      <c r="AO19" s="26">
        <v>5</v>
      </c>
      <c r="AQ19" s="25" t="s">
        <v>37</v>
      </c>
      <c r="AR19" s="310" t="s">
        <v>122</v>
      </c>
      <c r="AS19" s="168">
        <v>16.609</v>
      </c>
      <c r="AT19" s="168">
        <v>15.483</v>
      </c>
      <c r="AU19" s="168">
        <f t="shared" si="13"/>
        <v>16.609</v>
      </c>
      <c r="AV19" s="26">
        <v>5</v>
      </c>
      <c r="AX19" s="25" t="s">
        <v>37</v>
      </c>
      <c r="AY19" s="312" t="s">
        <v>122</v>
      </c>
      <c r="AZ19" s="246">
        <v>16.03</v>
      </c>
      <c r="BA19" s="246">
        <v>15.125</v>
      </c>
      <c r="BB19" s="246">
        <f t="shared" si="4"/>
        <v>16.03</v>
      </c>
      <c r="BC19" s="26">
        <v>5</v>
      </c>
      <c r="BE19" s="315" t="s">
        <v>37</v>
      </c>
      <c r="BF19" s="316" t="s">
        <v>122</v>
      </c>
      <c r="BG19" s="317">
        <v>16.538</v>
      </c>
      <c r="BH19" s="317">
        <v>15.279</v>
      </c>
      <c r="BI19" s="246">
        <f t="shared" si="5"/>
        <v>16.538</v>
      </c>
      <c r="BJ19" s="26">
        <v>5</v>
      </c>
      <c r="BL19" s="331" t="s">
        <v>37</v>
      </c>
      <c r="BM19" s="332" t="s">
        <v>53</v>
      </c>
      <c r="BN19" s="333">
        <v>15.795</v>
      </c>
      <c r="BO19" s="333">
        <v>14.965</v>
      </c>
      <c r="BP19" s="340">
        <v>15.795</v>
      </c>
      <c r="BQ19" s="26">
        <v>5</v>
      </c>
      <c r="BS19" s="266" t="s">
        <v>37</v>
      </c>
      <c r="BT19" s="245" t="s">
        <v>126</v>
      </c>
      <c r="BU19" s="246">
        <v>15.716</v>
      </c>
      <c r="BV19" s="246">
        <v>15.567</v>
      </c>
      <c r="BW19" s="246">
        <f t="shared" si="6"/>
        <v>15.716</v>
      </c>
      <c r="BX19" s="26">
        <v>5</v>
      </c>
      <c r="BZ19" s="357" t="s">
        <v>37</v>
      </c>
      <c r="CA19" s="361" t="s">
        <v>89</v>
      </c>
      <c r="CB19" s="343">
        <v>16.621</v>
      </c>
      <c r="CC19" s="343">
        <v>16.627</v>
      </c>
      <c r="CD19" s="343">
        <f t="shared" si="7"/>
        <v>16.627</v>
      </c>
      <c r="CE19" s="26">
        <v>5</v>
      </c>
      <c r="CG19" s="368" t="s">
        <v>37</v>
      </c>
      <c r="CH19" s="369" t="s">
        <v>127</v>
      </c>
      <c r="CI19" s="370" t="s">
        <v>129</v>
      </c>
      <c r="CJ19" s="370" t="s">
        <v>129</v>
      </c>
      <c r="CK19" s="370" t="s">
        <v>103</v>
      </c>
      <c r="CL19" s="370">
        <v>15.123</v>
      </c>
      <c r="CM19" s="370">
        <v>15.503</v>
      </c>
      <c r="CN19" s="370">
        <f>MAX(CL19:CM19)</f>
        <v>15.503</v>
      </c>
      <c r="CO19" s="370">
        <f t="shared" si="8"/>
        <v>15.503</v>
      </c>
      <c r="CP19" s="26">
        <v>5</v>
      </c>
      <c r="CR19" s="368" t="s">
        <v>37</v>
      </c>
      <c r="CS19" s="369" t="s">
        <v>93</v>
      </c>
      <c r="CT19" s="370" t="s">
        <v>129</v>
      </c>
      <c r="CU19" s="370" t="s">
        <v>129</v>
      </c>
      <c r="CV19" s="370" t="s">
        <v>103</v>
      </c>
      <c r="CW19" s="379">
        <v>0</v>
      </c>
      <c r="CY19" s="381" t="s">
        <v>38</v>
      </c>
      <c r="CZ19" s="382" t="s">
        <v>53</v>
      </c>
      <c r="DA19" s="383">
        <v>14.123</v>
      </c>
      <c r="DB19" s="383">
        <v>16.689</v>
      </c>
      <c r="DC19" s="383">
        <v>16.689</v>
      </c>
      <c r="DD19" s="26">
        <v>5</v>
      </c>
      <c r="DF19" s="394" t="s">
        <v>37</v>
      </c>
      <c r="DG19" s="395" t="s">
        <v>92</v>
      </c>
      <c r="DH19" s="365">
        <v>16.834</v>
      </c>
      <c r="DI19" s="365">
        <v>15.658</v>
      </c>
      <c r="DJ19" s="365">
        <f t="shared" si="11"/>
        <v>16.834</v>
      </c>
      <c r="DK19" s="26">
        <v>5</v>
      </c>
    </row>
    <row r="20" spans="1:115" ht="12.75">
      <c r="A20" s="193" t="s">
        <v>38</v>
      </c>
      <c r="B20" s="167" t="s">
        <v>126</v>
      </c>
      <c r="C20" s="168">
        <v>16.571</v>
      </c>
      <c r="D20" s="168">
        <v>16.915</v>
      </c>
      <c r="E20" s="168">
        <f t="shared" si="0"/>
        <v>16.915</v>
      </c>
      <c r="F20" s="203">
        <v>5</v>
      </c>
      <c r="H20" s="193" t="s">
        <v>38</v>
      </c>
      <c r="I20" s="167" t="s">
        <v>127</v>
      </c>
      <c r="J20" s="168">
        <v>17.071</v>
      </c>
      <c r="K20" s="168">
        <v>16.576</v>
      </c>
      <c r="L20" s="168">
        <f t="shared" si="1"/>
        <v>17.071</v>
      </c>
      <c r="M20" s="26">
        <v>5</v>
      </c>
      <c r="O20" s="211" t="s">
        <v>38</v>
      </c>
      <c r="P20" s="212" t="s">
        <v>91</v>
      </c>
      <c r="Q20" s="213">
        <v>15.967</v>
      </c>
      <c r="R20" s="213">
        <v>15.395</v>
      </c>
      <c r="S20" s="213">
        <v>15.967</v>
      </c>
      <c r="T20" s="209">
        <v>5</v>
      </c>
      <c r="V20" s="242" t="s">
        <v>38</v>
      </c>
      <c r="W20" s="243" t="s">
        <v>123</v>
      </c>
      <c r="X20" s="244">
        <v>14.477</v>
      </c>
      <c r="Y20" s="244">
        <v>16.121</v>
      </c>
      <c r="Z20" s="244">
        <f t="shared" si="2"/>
        <v>16.121</v>
      </c>
      <c r="AA20" s="209">
        <v>5</v>
      </c>
      <c r="AC20" s="281" t="s">
        <v>38</v>
      </c>
      <c r="AD20" s="275" t="s">
        <v>126</v>
      </c>
      <c r="AE20" s="274">
        <v>16.021</v>
      </c>
      <c r="AF20" s="274">
        <v>15.527</v>
      </c>
      <c r="AG20" s="274">
        <f t="shared" si="10"/>
        <v>16.021</v>
      </c>
      <c r="AH20" s="26">
        <v>5</v>
      </c>
      <c r="AJ20" s="25" t="s">
        <v>38</v>
      </c>
      <c r="AK20" s="286" t="s">
        <v>92</v>
      </c>
      <c r="AL20" s="287">
        <v>15.096</v>
      </c>
      <c r="AM20" s="287">
        <v>15.579</v>
      </c>
      <c r="AN20" s="287">
        <v>15.579</v>
      </c>
      <c r="AO20" s="26">
        <v>5</v>
      </c>
      <c r="AQ20" s="25" t="s">
        <v>38</v>
      </c>
      <c r="AR20" s="310" t="s">
        <v>127</v>
      </c>
      <c r="AS20" s="168">
        <v>16.809</v>
      </c>
      <c r="AT20" s="168">
        <v>15.978</v>
      </c>
      <c r="AU20" s="168">
        <f t="shared" si="13"/>
        <v>16.809</v>
      </c>
      <c r="AV20" s="26">
        <v>5</v>
      </c>
      <c r="AX20" s="25" t="s">
        <v>38</v>
      </c>
      <c r="AY20" s="245" t="s">
        <v>34</v>
      </c>
      <c r="AZ20" s="246">
        <v>14.726</v>
      </c>
      <c r="BA20" s="246">
        <v>16.124</v>
      </c>
      <c r="BB20" s="246">
        <f t="shared" si="4"/>
        <v>16.124</v>
      </c>
      <c r="BC20" s="26">
        <v>5</v>
      </c>
      <c r="BE20" s="315" t="s">
        <v>38</v>
      </c>
      <c r="BF20" s="316" t="s">
        <v>53</v>
      </c>
      <c r="BG20" s="317">
        <v>16.569</v>
      </c>
      <c r="BH20" s="317">
        <v>17.15</v>
      </c>
      <c r="BI20" s="246">
        <f t="shared" si="5"/>
        <v>17.15</v>
      </c>
      <c r="BJ20" s="26">
        <v>5</v>
      </c>
      <c r="BL20" s="331" t="s">
        <v>38</v>
      </c>
      <c r="BM20" s="332" t="s">
        <v>32</v>
      </c>
      <c r="BN20" s="333">
        <v>15.471</v>
      </c>
      <c r="BO20" s="333">
        <v>15.86</v>
      </c>
      <c r="BP20" s="340">
        <v>15.86</v>
      </c>
      <c r="BQ20" s="26">
        <v>5</v>
      </c>
      <c r="BS20" s="266" t="s">
        <v>38</v>
      </c>
      <c r="BT20" s="245" t="s">
        <v>11</v>
      </c>
      <c r="BU20" s="246">
        <v>15.795</v>
      </c>
      <c r="BV20" s="246">
        <v>14.426</v>
      </c>
      <c r="BW20" s="246">
        <f t="shared" si="6"/>
        <v>15.795</v>
      </c>
      <c r="BX20" s="26">
        <v>5</v>
      </c>
      <c r="BZ20" s="357" t="s">
        <v>38</v>
      </c>
      <c r="CA20" s="361" t="s">
        <v>92</v>
      </c>
      <c r="CB20" s="343">
        <v>16.731</v>
      </c>
      <c r="CC20" s="343">
        <v>16.567</v>
      </c>
      <c r="CD20" s="343">
        <f t="shared" si="7"/>
        <v>16.731</v>
      </c>
      <c r="CE20" s="26">
        <v>5</v>
      </c>
      <c r="CG20" s="377" t="s">
        <v>38</v>
      </c>
      <c r="CH20" s="371" t="s">
        <v>192</v>
      </c>
      <c r="CI20" s="372">
        <v>15.514</v>
      </c>
      <c r="CJ20" s="372">
        <v>14.436</v>
      </c>
      <c r="CK20" s="372">
        <f>MAX(CI20:CJ20)</f>
        <v>15.514</v>
      </c>
      <c r="CL20" s="372">
        <v>15.859</v>
      </c>
      <c r="CM20" s="372">
        <v>16.086</v>
      </c>
      <c r="CN20" s="372">
        <f>MAX(CL20:CM20)</f>
        <v>16.086</v>
      </c>
      <c r="CO20" s="372">
        <f t="shared" si="8"/>
        <v>15.514</v>
      </c>
      <c r="CP20" s="253">
        <v>5</v>
      </c>
      <c r="CR20" s="368" t="s">
        <v>38</v>
      </c>
      <c r="CS20" s="369" t="s">
        <v>53</v>
      </c>
      <c r="CT20" s="370" t="s">
        <v>129</v>
      </c>
      <c r="CU20" s="370" t="s">
        <v>129</v>
      </c>
      <c r="CV20" s="370" t="s">
        <v>103</v>
      </c>
      <c r="CW20" s="114">
        <v>0</v>
      </c>
      <c r="CY20" s="381" t="s">
        <v>46</v>
      </c>
      <c r="CZ20" s="385" t="s">
        <v>32</v>
      </c>
      <c r="DA20" s="383">
        <v>16.885</v>
      </c>
      <c r="DB20" s="383">
        <v>16.338</v>
      </c>
      <c r="DC20" s="383">
        <v>16.885</v>
      </c>
      <c r="DD20" s="26">
        <v>5</v>
      </c>
      <c r="DF20" s="394" t="s">
        <v>38</v>
      </c>
      <c r="DG20" s="395" t="s">
        <v>94</v>
      </c>
      <c r="DH20" s="365">
        <v>16.181</v>
      </c>
      <c r="DI20" s="365">
        <v>17.398</v>
      </c>
      <c r="DJ20" s="365">
        <f t="shared" si="11"/>
        <v>17.398</v>
      </c>
      <c r="DK20" s="26">
        <v>5</v>
      </c>
    </row>
    <row r="21" spans="1:115" ht="12.75">
      <c r="A21" s="193" t="s">
        <v>46</v>
      </c>
      <c r="B21" s="167" t="s">
        <v>6</v>
      </c>
      <c r="C21" s="168">
        <v>16.967</v>
      </c>
      <c r="D21" s="168">
        <v>16.159</v>
      </c>
      <c r="E21" s="168">
        <f t="shared" si="0"/>
        <v>16.967</v>
      </c>
      <c r="F21" s="203">
        <v>5</v>
      </c>
      <c r="H21" s="193" t="s">
        <v>46</v>
      </c>
      <c r="I21" s="167" t="s">
        <v>92</v>
      </c>
      <c r="J21" s="168">
        <v>15.686</v>
      </c>
      <c r="K21" s="168">
        <v>17.085</v>
      </c>
      <c r="L21" s="168">
        <f t="shared" si="1"/>
        <v>17.085</v>
      </c>
      <c r="M21" s="26">
        <v>5</v>
      </c>
      <c r="O21" s="211" t="s">
        <v>46</v>
      </c>
      <c r="P21" s="212" t="s">
        <v>34</v>
      </c>
      <c r="Q21" s="213">
        <v>15.647</v>
      </c>
      <c r="R21" s="213">
        <v>16.046</v>
      </c>
      <c r="S21" s="213">
        <v>16.046</v>
      </c>
      <c r="T21" s="209">
        <v>5</v>
      </c>
      <c r="V21" s="242" t="s">
        <v>46</v>
      </c>
      <c r="W21" s="243" t="s">
        <v>127</v>
      </c>
      <c r="X21" s="244">
        <v>15.98</v>
      </c>
      <c r="Y21" s="244">
        <v>16.274</v>
      </c>
      <c r="Z21" s="244">
        <f t="shared" si="2"/>
        <v>16.274</v>
      </c>
      <c r="AA21" s="209">
        <v>5</v>
      </c>
      <c r="AC21" s="281" t="s">
        <v>46</v>
      </c>
      <c r="AD21" s="275" t="s">
        <v>32</v>
      </c>
      <c r="AE21" s="274">
        <v>16.184</v>
      </c>
      <c r="AF21" s="274">
        <v>15.156</v>
      </c>
      <c r="AG21" s="274">
        <f t="shared" si="10"/>
        <v>16.184</v>
      </c>
      <c r="AH21" s="26">
        <v>5</v>
      </c>
      <c r="AJ21" s="25" t="s">
        <v>46</v>
      </c>
      <c r="AK21" s="286" t="s">
        <v>51</v>
      </c>
      <c r="AL21" s="287">
        <v>15.73</v>
      </c>
      <c r="AM21" s="287">
        <v>14.965</v>
      </c>
      <c r="AN21" s="287">
        <v>15.73</v>
      </c>
      <c r="AO21" s="26">
        <v>5</v>
      </c>
      <c r="AQ21" s="25" t="s">
        <v>46</v>
      </c>
      <c r="AR21" s="310" t="s">
        <v>25</v>
      </c>
      <c r="AS21" s="168">
        <v>17.076</v>
      </c>
      <c r="AT21" s="168">
        <v>16.439</v>
      </c>
      <c r="AU21" s="168">
        <f t="shared" si="13"/>
        <v>17.076</v>
      </c>
      <c r="AV21" s="26">
        <v>5</v>
      </c>
      <c r="AX21" s="25" t="s">
        <v>46</v>
      </c>
      <c r="AY21" s="255" t="s">
        <v>91</v>
      </c>
      <c r="AZ21" s="246">
        <v>16.142</v>
      </c>
      <c r="BA21" s="246">
        <v>16.441</v>
      </c>
      <c r="BB21" s="246">
        <f t="shared" si="4"/>
        <v>16.441</v>
      </c>
      <c r="BC21" s="26">
        <v>5</v>
      </c>
      <c r="BE21" s="315" t="s">
        <v>46</v>
      </c>
      <c r="BF21" s="316" t="s">
        <v>127</v>
      </c>
      <c r="BG21" s="317">
        <v>17.229</v>
      </c>
      <c r="BH21" s="317">
        <v>17.202</v>
      </c>
      <c r="BI21" s="246">
        <f t="shared" si="5"/>
        <v>17.229</v>
      </c>
      <c r="BJ21" s="26">
        <v>5</v>
      </c>
      <c r="BL21" s="331" t="s">
        <v>46</v>
      </c>
      <c r="BM21" s="332" t="s">
        <v>92</v>
      </c>
      <c r="BN21" s="333">
        <v>15.099</v>
      </c>
      <c r="BO21" s="333">
        <v>16.397</v>
      </c>
      <c r="BP21" s="340">
        <v>16.397</v>
      </c>
      <c r="BQ21" s="26">
        <v>5</v>
      </c>
      <c r="BS21" s="266" t="s">
        <v>46</v>
      </c>
      <c r="BT21" s="349" t="s">
        <v>125</v>
      </c>
      <c r="BU21" s="343">
        <v>16.192</v>
      </c>
      <c r="BV21" s="343">
        <v>15.55</v>
      </c>
      <c r="BW21" s="246">
        <f t="shared" si="6"/>
        <v>16.192</v>
      </c>
      <c r="BX21" s="26">
        <v>5</v>
      </c>
      <c r="BZ21" s="357" t="s">
        <v>46</v>
      </c>
      <c r="CA21" s="361" t="s">
        <v>91</v>
      </c>
      <c r="CB21" s="343">
        <v>16.84</v>
      </c>
      <c r="CC21" s="343">
        <v>15.568</v>
      </c>
      <c r="CD21" s="343">
        <f t="shared" si="7"/>
        <v>16.84</v>
      </c>
      <c r="CE21" s="26">
        <v>5</v>
      </c>
      <c r="CG21" s="368" t="s">
        <v>46</v>
      </c>
      <c r="CH21" s="369" t="s">
        <v>122</v>
      </c>
      <c r="CI21" s="370" t="s">
        <v>129</v>
      </c>
      <c r="CJ21" s="370" t="s">
        <v>129</v>
      </c>
      <c r="CK21" s="370" t="s">
        <v>103</v>
      </c>
      <c r="CL21" s="370">
        <v>15.08</v>
      </c>
      <c r="CM21" s="370">
        <v>15.569</v>
      </c>
      <c r="CN21" s="370">
        <f>MAX(CL21:CM21)</f>
        <v>15.569</v>
      </c>
      <c r="CO21" s="370">
        <f t="shared" si="8"/>
        <v>15.569</v>
      </c>
      <c r="CP21" s="26">
        <v>5</v>
      </c>
      <c r="CR21" s="368" t="s">
        <v>46</v>
      </c>
      <c r="CS21" s="356" t="s">
        <v>10</v>
      </c>
      <c r="CT21" s="370" t="s">
        <v>129</v>
      </c>
      <c r="CU21" s="370" t="s">
        <v>129</v>
      </c>
      <c r="CV21" s="370" t="s">
        <v>111</v>
      </c>
      <c r="CW21" s="114">
        <v>0</v>
      </c>
      <c r="CY21" s="381" t="s">
        <v>45</v>
      </c>
      <c r="CZ21" s="382" t="s">
        <v>122</v>
      </c>
      <c r="DA21" s="383">
        <v>18.153</v>
      </c>
      <c r="DB21" s="383">
        <v>15.228</v>
      </c>
      <c r="DC21" s="383">
        <v>18.228</v>
      </c>
      <c r="DD21" s="26">
        <v>5</v>
      </c>
      <c r="DF21" s="394" t="s">
        <v>46</v>
      </c>
      <c r="DG21" s="395" t="s">
        <v>6</v>
      </c>
      <c r="DH21" s="365">
        <v>14.986</v>
      </c>
      <c r="DI21" s="365">
        <v>17.789</v>
      </c>
      <c r="DJ21" s="365">
        <f t="shared" si="11"/>
        <v>17.789</v>
      </c>
      <c r="DK21" s="26">
        <v>5</v>
      </c>
    </row>
    <row r="22" spans="1:115" ht="12.75">
      <c r="A22" s="193" t="s">
        <v>45</v>
      </c>
      <c r="B22" s="167" t="s">
        <v>51</v>
      </c>
      <c r="C22" s="168">
        <v>15.942</v>
      </c>
      <c r="D22" s="168">
        <v>17.229</v>
      </c>
      <c r="E22" s="168">
        <f t="shared" si="0"/>
        <v>17.229</v>
      </c>
      <c r="F22" s="203">
        <v>5</v>
      </c>
      <c r="H22" s="193" t="s">
        <v>45</v>
      </c>
      <c r="I22" s="167" t="s">
        <v>122</v>
      </c>
      <c r="J22" s="168">
        <v>17.208</v>
      </c>
      <c r="K22" s="168">
        <v>14.974</v>
      </c>
      <c r="L22" s="168">
        <f t="shared" si="1"/>
        <v>17.208</v>
      </c>
      <c r="M22" s="26">
        <v>5</v>
      </c>
      <c r="O22" s="211" t="s">
        <v>45</v>
      </c>
      <c r="P22" s="212" t="s">
        <v>51</v>
      </c>
      <c r="Q22" s="213">
        <v>15.887</v>
      </c>
      <c r="R22" s="213">
        <v>16.117</v>
      </c>
      <c r="S22" s="213">
        <v>16.117</v>
      </c>
      <c r="T22" s="209">
        <v>5</v>
      </c>
      <c r="V22" s="242" t="s">
        <v>45</v>
      </c>
      <c r="W22" s="243" t="s">
        <v>39</v>
      </c>
      <c r="X22" s="244">
        <v>15.803</v>
      </c>
      <c r="Y22" s="244">
        <v>16.369</v>
      </c>
      <c r="Z22" s="244">
        <f t="shared" si="2"/>
        <v>16.369</v>
      </c>
      <c r="AA22" s="209">
        <v>5</v>
      </c>
      <c r="AC22" s="281" t="s">
        <v>45</v>
      </c>
      <c r="AD22" s="277" t="s">
        <v>88</v>
      </c>
      <c r="AE22" s="274">
        <v>16.037</v>
      </c>
      <c r="AF22" s="274">
        <v>16.256</v>
      </c>
      <c r="AG22" s="274">
        <f t="shared" si="10"/>
        <v>16.256</v>
      </c>
      <c r="AH22" s="26">
        <v>5</v>
      </c>
      <c r="AJ22" s="25" t="s">
        <v>45</v>
      </c>
      <c r="AK22" s="286" t="s">
        <v>127</v>
      </c>
      <c r="AL22" s="287">
        <v>15.133</v>
      </c>
      <c r="AM22" s="287">
        <v>16.053</v>
      </c>
      <c r="AN22" s="287">
        <v>16.053</v>
      </c>
      <c r="AO22" s="26">
        <v>5</v>
      </c>
      <c r="AQ22" s="25" t="s">
        <v>45</v>
      </c>
      <c r="AR22" s="310" t="s">
        <v>35</v>
      </c>
      <c r="AS22" s="168">
        <v>15.962</v>
      </c>
      <c r="AT22" s="168">
        <v>17.896</v>
      </c>
      <c r="AU22" s="168">
        <f t="shared" si="13"/>
        <v>17.896</v>
      </c>
      <c r="AV22" s="26">
        <v>5</v>
      </c>
      <c r="AX22" s="25" t="s">
        <v>45</v>
      </c>
      <c r="AY22" s="255" t="s">
        <v>89</v>
      </c>
      <c r="AZ22" s="246">
        <v>16.849</v>
      </c>
      <c r="BA22" s="246">
        <v>16.228</v>
      </c>
      <c r="BB22" s="246">
        <f t="shared" si="4"/>
        <v>16.849</v>
      </c>
      <c r="BC22" s="26">
        <v>5</v>
      </c>
      <c r="BE22" s="315" t="s">
        <v>45</v>
      </c>
      <c r="BF22" s="316" t="s">
        <v>34</v>
      </c>
      <c r="BG22" s="317">
        <v>16.597</v>
      </c>
      <c r="BH22" s="317">
        <v>17.429</v>
      </c>
      <c r="BI22" s="246">
        <f t="shared" si="5"/>
        <v>17.429</v>
      </c>
      <c r="BJ22" s="26">
        <v>5</v>
      </c>
      <c r="BL22" s="331" t="s">
        <v>45</v>
      </c>
      <c r="BM22" s="332" t="s">
        <v>127</v>
      </c>
      <c r="BN22" s="333">
        <v>15.424</v>
      </c>
      <c r="BO22" s="333">
        <v>16.781</v>
      </c>
      <c r="BP22" s="340">
        <v>16.781</v>
      </c>
      <c r="BQ22" s="26">
        <v>5</v>
      </c>
      <c r="BS22" s="266" t="s">
        <v>45</v>
      </c>
      <c r="BT22" s="349" t="s">
        <v>39</v>
      </c>
      <c r="BU22" s="343">
        <v>15.344</v>
      </c>
      <c r="BV22" s="343">
        <v>16.2</v>
      </c>
      <c r="BW22" s="246">
        <f t="shared" si="6"/>
        <v>16.2</v>
      </c>
      <c r="BX22" s="26">
        <v>5</v>
      </c>
      <c r="BZ22" s="357" t="s">
        <v>45</v>
      </c>
      <c r="CA22" s="361" t="s">
        <v>22</v>
      </c>
      <c r="CB22" s="343">
        <v>16.456</v>
      </c>
      <c r="CC22" s="343">
        <v>17.739</v>
      </c>
      <c r="CD22" s="343">
        <f t="shared" si="7"/>
        <v>17.739</v>
      </c>
      <c r="CE22" s="26">
        <v>5</v>
      </c>
      <c r="CG22" s="368" t="s">
        <v>45</v>
      </c>
      <c r="CH22" s="369" t="s">
        <v>51</v>
      </c>
      <c r="CI22" s="370">
        <v>15.237</v>
      </c>
      <c r="CJ22" s="370">
        <v>15.626</v>
      </c>
      <c r="CK22" s="370">
        <f>MAX(CI22:CJ22)</f>
        <v>15.626</v>
      </c>
      <c r="CL22" s="370" t="s">
        <v>129</v>
      </c>
      <c r="CM22" s="370" t="s">
        <v>129</v>
      </c>
      <c r="CN22" s="370" t="s">
        <v>103</v>
      </c>
      <c r="CO22" s="370">
        <f t="shared" si="8"/>
        <v>15.626</v>
      </c>
      <c r="CP22" s="26">
        <v>5</v>
      </c>
      <c r="CR22" s="368" t="s">
        <v>45</v>
      </c>
      <c r="CS22" s="349" t="s">
        <v>125</v>
      </c>
      <c r="CT22" s="370" t="s">
        <v>129</v>
      </c>
      <c r="CU22" s="370" t="s">
        <v>129</v>
      </c>
      <c r="CV22" s="370" t="s">
        <v>111</v>
      </c>
      <c r="CW22" s="114">
        <v>0</v>
      </c>
      <c r="CY22" s="381" t="s">
        <v>33</v>
      </c>
      <c r="CZ22" s="382" t="s">
        <v>125</v>
      </c>
      <c r="DA22" s="383">
        <v>14.591</v>
      </c>
      <c r="DB22" s="383">
        <v>18.386</v>
      </c>
      <c r="DC22" s="383">
        <v>18.386</v>
      </c>
      <c r="DD22" s="26">
        <v>5</v>
      </c>
      <c r="DF22" s="396" t="s">
        <v>45</v>
      </c>
      <c r="DG22" s="397" t="s">
        <v>5</v>
      </c>
      <c r="DH22" s="308">
        <v>18.282</v>
      </c>
      <c r="DI22" s="308">
        <v>17.421</v>
      </c>
      <c r="DJ22" s="308">
        <f t="shared" si="11"/>
        <v>18.282</v>
      </c>
      <c r="DK22" s="253">
        <v>5</v>
      </c>
    </row>
    <row r="23" spans="1:115" ht="12.75">
      <c r="A23" s="193" t="s">
        <v>33</v>
      </c>
      <c r="B23" s="167" t="s">
        <v>89</v>
      </c>
      <c r="C23" s="168">
        <v>17.665</v>
      </c>
      <c r="D23" s="168">
        <v>18.379</v>
      </c>
      <c r="E23" s="168">
        <f t="shared" si="0"/>
        <v>18.379</v>
      </c>
      <c r="F23" s="203">
        <v>5</v>
      </c>
      <c r="H23" s="193" t="s">
        <v>33</v>
      </c>
      <c r="I23" s="167" t="s">
        <v>22</v>
      </c>
      <c r="J23" s="168">
        <v>16.996</v>
      </c>
      <c r="K23" s="168">
        <v>17.514</v>
      </c>
      <c r="L23" s="168">
        <f t="shared" si="1"/>
        <v>17.514</v>
      </c>
      <c r="M23" s="26">
        <v>5</v>
      </c>
      <c r="O23" s="211" t="s">
        <v>33</v>
      </c>
      <c r="P23" s="212" t="s">
        <v>39</v>
      </c>
      <c r="Q23" s="213">
        <v>15.823</v>
      </c>
      <c r="R23" s="213">
        <v>16.209</v>
      </c>
      <c r="S23" s="213">
        <v>16.209</v>
      </c>
      <c r="T23" s="209">
        <v>5</v>
      </c>
      <c r="V23" s="242" t="s">
        <v>33</v>
      </c>
      <c r="W23" s="245" t="s">
        <v>125</v>
      </c>
      <c r="X23" s="246">
        <v>14.834</v>
      </c>
      <c r="Y23" s="246">
        <v>16.433</v>
      </c>
      <c r="Z23" s="244">
        <f t="shared" si="2"/>
        <v>16.433</v>
      </c>
      <c r="AA23" s="209">
        <v>5</v>
      </c>
      <c r="AC23" s="281" t="s">
        <v>33</v>
      </c>
      <c r="AD23" s="279" t="s">
        <v>187</v>
      </c>
      <c r="AE23" s="274">
        <v>16.78</v>
      </c>
      <c r="AF23" s="274">
        <v>16.402</v>
      </c>
      <c r="AG23" s="274">
        <f t="shared" si="10"/>
        <v>16.78</v>
      </c>
      <c r="AH23" s="26">
        <v>5</v>
      </c>
      <c r="AJ23" s="25" t="s">
        <v>33</v>
      </c>
      <c r="AK23" s="286" t="s">
        <v>122</v>
      </c>
      <c r="AL23" s="287">
        <v>16.056</v>
      </c>
      <c r="AM23" s="287">
        <v>15.511</v>
      </c>
      <c r="AN23" s="287">
        <v>16.056</v>
      </c>
      <c r="AO23" s="26">
        <v>5</v>
      </c>
      <c r="AQ23" s="25" t="s">
        <v>33</v>
      </c>
      <c r="AR23" s="310" t="s">
        <v>28</v>
      </c>
      <c r="AS23" s="168">
        <v>19.834</v>
      </c>
      <c r="AT23" s="168">
        <v>19.965</v>
      </c>
      <c r="AU23" s="168">
        <f t="shared" si="13"/>
        <v>19.965</v>
      </c>
      <c r="AV23" s="26">
        <v>5</v>
      </c>
      <c r="AX23" s="25" t="s">
        <v>33</v>
      </c>
      <c r="AY23" s="245" t="s">
        <v>32</v>
      </c>
      <c r="AZ23" s="246">
        <v>18.31</v>
      </c>
      <c r="BA23" s="246">
        <v>15.081</v>
      </c>
      <c r="BB23" s="246">
        <f t="shared" si="4"/>
        <v>18.31</v>
      </c>
      <c r="BC23" s="26">
        <v>5</v>
      </c>
      <c r="BE23" s="315" t="s">
        <v>33</v>
      </c>
      <c r="BF23" s="316" t="s">
        <v>32</v>
      </c>
      <c r="BG23" s="317">
        <v>17.082</v>
      </c>
      <c r="BH23" s="317">
        <v>17.479</v>
      </c>
      <c r="BI23" s="246">
        <f t="shared" si="5"/>
        <v>17.479</v>
      </c>
      <c r="BJ23" s="26">
        <v>5</v>
      </c>
      <c r="BL23" s="331" t="s">
        <v>33</v>
      </c>
      <c r="BM23" s="332" t="s">
        <v>128</v>
      </c>
      <c r="BN23" s="333">
        <v>16.409</v>
      </c>
      <c r="BO23" s="333">
        <v>16.826</v>
      </c>
      <c r="BP23" s="340">
        <v>16.826</v>
      </c>
      <c r="BQ23" s="26">
        <v>5</v>
      </c>
      <c r="BS23" s="266" t="s">
        <v>33</v>
      </c>
      <c r="BT23" s="349" t="s">
        <v>122</v>
      </c>
      <c r="BU23" s="343">
        <v>16.612</v>
      </c>
      <c r="BV23" s="343">
        <v>16.197</v>
      </c>
      <c r="BW23" s="246">
        <f t="shared" si="6"/>
        <v>16.612</v>
      </c>
      <c r="BX23" s="26">
        <v>5</v>
      </c>
      <c r="BZ23" s="357" t="s">
        <v>33</v>
      </c>
      <c r="CA23" s="349" t="s">
        <v>39</v>
      </c>
      <c r="CB23" s="343">
        <v>15.946</v>
      </c>
      <c r="CC23" s="343">
        <v>18.247</v>
      </c>
      <c r="CD23" s="343">
        <f t="shared" si="7"/>
        <v>18.247</v>
      </c>
      <c r="CE23" s="26">
        <v>5</v>
      </c>
      <c r="CG23" s="368" t="s">
        <v>33</v>
      </c>
      <c r="CH23" s="369" t="s">
        <v>6</v>
      </c>
      <c r="CI23" s="370">
        <v>15.087</v>
      </c>
      <c r="CJ23" s="370">
        <v>15.867</v>
      </c>
      <c r="CK23" s="370">
        <f>MAX(CI23:CJ23)</f>
        <v>15.867</v>
      </c>
      <c r="CL23" s="370">
        <v>19.037</v>
      </c>
      <c r="CM23" s="370">
        <v>18.843</v>
      </c>
      <c r="CN23" s="370">
        <f>MAX(CL23:CM23)</f>
        <v>19.037</v>
      </c>
      <c r="CO23" s="370">
        <f t="shared" si="8"/>
        <v>15.867</v>
      </c>
      <c r="CP23" s="26">
        <v>5</v>
      </c>
      <c r="CR23" s="368" t="s">
        <v>33</v>
      </c>
      <c r="CS23" s="356" t="s">
        <v>92</v>
      </c>
      <c r="CT23" s="370" t="s">
        <v>129</v>
      </c>
      <c r="CU23" s="370" t="s">
        <v>129</v>
      </c>
      <c r="CV23" s="370" t="s">
        <v>111</v>
      </c>
      <c r="CW23" s="114">
        <v>0</v>
      </c>
      <c r="CY23" s="319" t="s">
        <v>42</v>
      </c>
      <c r="CZ23" s="386" t="s">
        <v>5</v>
      </c>
      <c r="DA23" s="387" t="s">
        <v>129</v>
      </c>
      <c r="DB23" s="387" t="s">
        <v>129</v>
      </c>
      <c r="DC23" s="387" t="s">
        <v>103</v>
      </c>
      <c r="DD23" s="253">
        <v>5</v>
      </c>
      <c r="DF23" s="394" t="s">
        <v>33</v>
      </c>
      <c r="DG23" s="395" t="s">
        <v>52</v>
      </c>
      <c r="DH23" s="365">
        <v>17.727</v>
      </c>
      <c r="DI23" s="365">
        <v>18.458</v>
      </c>
      <c r="DJ23" s="365">
        <f t="shared" si="11"/>
        <v>18.458</v>
      </c>
      <c r="DK23" s="26">
        <v>5</v>
      </c>
    </row>
    <row r="24" spans="1:115" ht="12.75">
      <c r="A24" s="193" t="s">
        <v>42</v>
      </c>
      <c r="B24" s="167" t="s">
        <v>26</v>
      </c>
      <c r="C24" s="168">
        <v>14.601</v>
      </c>
      <c r="D24" s="168">
        <v>18.537</v>
      </c>
      <c r="E24" s="168">
        <f t="shared" si="0"/>
        <v>18.537</v>
      </c>
      <c r="F24" s="203">
        <v>5</v>
      </c>
      <c r="H24" s="193" t="s">
        <v>42</v>
      </c>
      <c r="I24" s="167" t="s">
        <v>35</v>
      </c>
      <c r="J24" s="168">
        <v>17.76</v>
      </c>
      <c r="K24" s="168">
        <v>17.839</v>
      </c>
      <c r="L24" s="168">
        <f t="shared" si="1"/>
        <v>17.839</v>
      </c>
      <c r="M24" s="26">
        <v>5</v>
      </c>
      <c r="O24" s="211" t="s">
        <v>42</v>
      </c>
      <c r="P24" s="212" t="s">
        <v>25</v>
      </c>
      <c r="Q24" s="213">
        <v>16.269</v>
      </c>
      <c r="R24" s="213">
        <v>15.986</v>
      </c>
      <c r="S24" s="213">
        <v>16.269</v>
      </c>
      <c r="T24" s="209">
        <v>5</v>
      </c>
      <c r="V24" s="242" t="s">
        <v>42</v>
      </c>
      <c r="W24" s="243" t="s">
        <v>34</v>
      </c>
      <c r="X24" s="244">
        <v>16.445</v>
      </c>
      <c r="Y24" s="244">
        <v>16.449</v>
      </c>
      <c r="Z24" s="244">
        <f t="shared" si="2"/>
        <v>16.449</v>
      </c>
      <c r="AA24" s="209">
        <v>5</v>
      </c>
      <c r="AC24" s="281" t="s">
        <v>42</v>
      </c>
      <c r="AD24" s="275" t="s">
        <v>92</v>
      </c>
      <c r="AE24" s="274">
        <v>15.757</v>
      </c>
      <c r="AF24" s="274">
        <v>16.86</v>
      </c>
      <c r="AG24" s="274">
        <f t="shared" si="10"/>
        <v>16.86</v>
      </c>
      <c r="AH24" s="26">
        <v>5</v>
      </c>
      <c r="AJ24" s="25" t="s">
        <v>42</v>
      </c>
      <c r="AK24" s="286" t="s">
        <v>126</v>
      </c>
      <c r="AL24" s="287">
        <v>15.419</v>
      </c>
      <c r="AM24" s="287">
        <v>16.874</v>
      </c>
      <c r="AN24" s="287">
        <v>16.874</v>
      </c>
      <c r="AO24" s="26">
        <v>5</v>
      </c>
      <c r="AQ24" s="25" t="s">
        <v>42</v>
      </c>
      <c r="AR24" s="310" t="s">
        <v>20</v>
      </c>
      <c r="AS24" s="168" t="s">
        <v>129</v>
      </c>
      <c r="AT24" s="168" t="s">
        <v>129</v>
      </c>
      <c r="AU24" s="168" t="s">
        <v>103</v>
      </c>
      <c r="AV24" s="26">
        <v>5</v>
      </c>
      <c r="AX24" s="25" t="s">
        <v>42</v>
      </c>
      <c r="AY24" s="245" t="s">
        <v>6</v>
      </c>
      <c r="AZ24" s="246">
        <v>15.572</v>
      </c>
      <c r="BA24" s="246">
        <v>18.505</v>
      </c>
      <c r="BB24" s="246">
        <f t="shared" si="4"/>
        <v>18.505</v>
      </c>
      <c r="BC24" s="26">
        <v>5</v>
      </c>
      <c r="BE24" s="315" t="s">
        <v>42</v>
      </c>
      <c r="BF24" s="316" t="s">
        <v>93</v>
      </c>
      <c r="BG24" s="317">
        <v>18.352</v>
      </c>
      <c r="BH24" s="317">
        <v>17.094</v>
      </c>
      <c r="BI24" s="246">
        <f t="shared" si="5"/>
        <v>18.352</v>
      </c>
      <c r="BJ24" s="26">
        <v>5</v>
      </c>
      <c r="BL24" s="331" t="s">
        <v>42</v>
      </c>
      <c r="BM24" s="332" t="s">
        <v>22</v>
      </c>
      <c r="BN24" s="333">
        <v>15.603</v>
      </c>
      <c r="BO24" s="333">
        <v>20.115</v>
      </c>
      <c r="BP24" s="340">
        <v>20.115</v>
      </c>
      <c r="BQ24" s="26">
        <v>5</v>
      </c>
      <c r="BS24" s="266" t="s">
        <v>42</v>
      </c>
      <c r="BT24" s="245" t="s">
        <v>32</v>
      </c>
      <c r="BU24" s="246">
        <v>16.494</v>
      </c>
      <c r="BV24" s="246">
        <v>16.908</v>
      </c>
      <c r="BW24" s="246">
        <f t="shared" si="6"/>
        <v>16.908</v>
      </c>
      <c r="BX24" s="26">
        <v>5</v>
      </c>
      <c r="BZ24" s="357" t="s">
        <v>42</v>
      </c>
      <c r="CA24" s="349" t="s">
        <v>53</v>
      </c>
      <c r="CB24" s="343">
        <v>14.454</v>
      </c>
      <c r="CC24" s="343">
        <v>18.552</v>
      </c>
      <c r="CD24" s="343">
        <f t="shared" si="7"/>
        <v>18.552</v>
      </c>
      <c r="CE24" s="26">
        <v>5</v>
      </c>
      <c r="CG24" s="368" t="s">
        <v>42</v>
      </c>
      <c r="CH24" s="369" t="s">
        <v>126</v>
      </c>
      <c r="CI24" s="370" t="s">
        <v>129</v>
      </c>
      <c r="CJ24" s="370" t="s">
        <v>129</v>
      </c>
      <c r="CK24" s="370" t="s">
        <v>103</v>
      </c>
      <c r="CL24" s="370">
        <v>16.052</v>
      </c>
      <c r="CM24" s="370">
        <v>14.912</v>
      </c>
      <c r="CN24" s="370">
        <f>MAX(CL24:CM24)</f>
        <v>16.052</v>
      </c>
      <c r="CO24" s="370">
        <f t="shared" si="8"/>
        <v>16.052</v>
      </c>
      <c r="CP24" s="26">
        <v>5</v>
      </c>
      <c r="CR24" s="368" t="s">
        <v>42</v>
      </c>
      <c r="CS24" s="355" t="s">
        <v>127</v>
      </c>
      <c r="CT24" s="370" t="s">
        <v>129</v>
      </c>
      <c r="CU24" s="370" t="s">
        <v>129</v>
      </c>
      <c r="CV24" s="370" t="s">
        <v>111</v>
      </c>
      <c r="CW24" s="114">
        <v>0</v>
      </c>
      <c r="CY24" s="381" t="s">
        <v>47</v>
      </c>
      <c r="CZ24" s="382" t="s">
        <v>93</v>
      </c>
      <c r="DA24" s="383" t="s">
        <v>129</v>
      </c>
      <c r="DB24" s="383" t="s">
        <v>129</v>
      </c>
      <c r="DC24" s="383" t="s">
        <v>103</v>
      </c>
      <c r="DD24" s="26">
        <v>5</v>
      </c>
      <c r="DF24" s="394" t="s">
        <v>42</v>
      </c>
      <c r="DG24" s="395" t="s">
        <v>91</v>
      </c>
      <c r="DH24" s="365" t="s">
        <v>129</v>
      </c>
      <c r="DI24" s="365" t="s">
        <v>129</v>
      </c>
      <c r="DJ24" s="365" t="s">
        <v>103</v>
      </c>
      <c r="DK24" s="26">
        <v>5</v>
      </c>
    </row>
    <row r="25" spans="1:115" ht="12.75">
      <c r="A25" s="193" t="s">
        <v>47</v>
      </c>
      <c r="B25" s="167" t="s">
        <v>32</v>
      </c>
      <c r="C25" s="168">
        <v>23.961</v>
      </c>
      <c r="D25" s="168">
        <v>24.6</v>
      </c>
      <c r="E25" s="168">
        <f t="shared" si="0"/>
        <v>24.6</v>
      </c>
      <c r="F25" s="203">
        <v>5</v>
      </c>
      <c r="H25" s="193" t="s">
        <v>47</v>
      </c>
      <c r="I25" s="167" t="s">
        <v>126</v>
      </c>
      <c r="J25" s="168">
        <v>17.851</v>
      </c>
      <c r="K25" s="168">
        <v>17.23</v>
      </c>
      <c r="L25" s="168">
        <f t="shared" si="1"/>
        <v>17.851</v>
      </c>
      <c r="M25" s="26">
        <v>5</v>
      </c>
      <c r="O25" s="211" t="s">
        <v>47</v>
      </c>
      <c r="P25" s="212" t="s">
        <v>125</v>
      </c>
      <c r="Q25" s="213">
        <v>15.479</v>
      </c>
      <c r="R25" s="213">
        <v>16.379</v>
      </c>
      <c r="S25" s="213">
        <v>16.379</v>
      </c>
      <c r="T25" s="209">
        <v>5</v>
      </c>
      <c r="V25" s="242" t="s">
        <v>47</v>
      </c>
      <c r="W25" s="243" t="s">
        <v>89</v>
      </c>
      <c r="X25" s="244">
        <v>16.812</v>
      </c>
      <c r="Y25" s="244">
        <v>16.823</v>
      </c>
      <c r="Z25" s="244">
        <f t="shared" si="2"/>
        <v>16.823</v>
      </c>
      <c r="AA25" s="209">
        <v>5</v>
      </c>
      <c r="AC25" s="281" t="s">
        <v>47</v>
      </c>
      <c r="AD25" s="273" t="s">
        <v>35</v>
      </c>
      <c r="AE25" s="274">
        <v>14.633</v>
      </c>
      <c r="AF25" s="274">
        <v>15.008</v>
      </c>
      <c r="AG25" s="274" t="s">
        <v>103</v>
      </c>
      <c r="AH25" s="26">
        <v>5</v>
      </c>
      <c r="AJ25" s="25" t="s">
        <v>47</v>
      </c>
      <c r="AK25" s="286" t="s">
        <v>89</v>
      </c>
      <c r="AL25" s="287">
        <v>16.551</v>
      </c>
      <c r="AM25" s="287">
        <v>16.915</v>
      </c>
      <c r="AN25" s="287">
        <v>16.915</v>
      </c>
      <c r="AO25" s="26">
        <v>5</v>
      </c>
      <c r="AQ25" s="25" t="s">
        <v>47</v>
      </c>
      <c r="AR25" s="310" t="s">
        <v>92</v>
      </c>
      <c r="AS25" s="168" t="s">
        <v>129</v>
      </c>
      <c r="AT25" s="168" t="s">
        <v>129</v>
      </c>
      <c r="AU25" s="168" t="s">
        <v>103</v>
      </c>
      <c r="AV25" s="26">
        <v>5</v>
      </c>
      <c r="AX25" s="25" t="s">
        <v>47</v>
      </c>
      <c r="AY25" s="245" t="s">
        <v>126</v>
      </c>
      <c r="AZ25" s="246" t="s">
        <v>129</v>
      </c>
      <c r="BA25" s="246" t="s">
        <v>129</v>
      </c>
      <c r="BB25" s="246" t="s">
        <v>103</v>
      </c>
      <c r="BC25" s="26">
        <v>5</v>
      </c>
      <c r="BE25" s="315" t="s">
        <v>47</v>
      </c>
      <c r="BF25" s="316" t="s">
        <v>10</v>
      </c>
      <c r="BG25" s="317">
        <v>18.413</v>
      </c>
      <c r="BH25" s="317">
        <v>14.759</v>
      </c>
      <c r="BI25" s="246">
        <f t="shared" si="5"/>
        <v>18.413</v>
      </c>
      <c r="BJ25" s="26">
        <v>5</v>
      </c>
      <c r="BL25" s="331" t="s">
        <v>47</v>
      </c>
      <c r="BM25" s="332" t="s">
        <v>91</v>
      </c>
      <c r="BN25" s="333">
        <v>21.121</v>
      </c>
      <c r="BO25" s="333">
        <v>21.115</v>
      </c>
      <c r="BP25" s="340">
        <v>21.121</v>
      </c>
      <c r="BQ25" s="26">
        <v>5</v>
      </c>
      <c r="BS25" s="266" t="s">
        <v>47</v>
      </c>
      <c r="BT25" s="245" t="s">
        <v>92</v>
      </c>
      <c r="BU25" s="246">
        <v>17.044</v>
      </c>
      <c r="BV25" s="246">
        <v>16.085</v>
      </c>
      <c r="BW25" s="246">
        <f t="shared" si="6"/>
        <v>17.044</v>
      </c>
      <c r="BX25" s="26">
        <v>5</v>
      </c>
      <c r="BZ25" s="357" t="s">
        <v>47</v>
      </c>
      <c r="CA25" s="349" t="s">
        <v>11</v>
      </c>
      <c r="CB25" s="343">
        <v>19.223</v>
      </c>
      <c r="CC25" s="343">
        <v>15.071</v>
      </c>
      <c r="CD25" s="343">
        <f t="shared" si="7"/>
        <v>19.223</v>
      </c>
      <c r="CE25" s="26">
        <v>5</v>
      </c>
      <c r="CG25" s="368" t="s">
        <v>47</v>
      </c>
      <c r="CH25" s="369" t="s">
        <v>39</v>
      </c>
      <c r="CI25" s="370">
        <v>14.704</v>
      </c>
      <c r="CJ25" s="370">
        <v>16.149</v>
      </c>
      <c r="CK25" s="370">
        <f aca="true" t="shared" si="14" ref="CK25:CK30">MAX(CI25:CJ25)</f>
        <v>16.149</v>
      </c>
      <c r="CL25" s="370">
        <v>17.44</v>
      </c>
      <c r="CM25" s="370">
        <v>17.87</v>
      </c>
      <c r="CN25" s="370">
        <f>MAX(CL25:CM25)</f>
        <v>17.87</v>
      </c>
      <c r="CO25" s="370">
        <f t="shared" si="8"/>
        <v>16.149</v>
      </c>
      <c r="CP25" s="26">
        <v>5</v>
      </c>
      <c r="CR25" s="368" t="s">
        <v>47</v>
      </c>
      <c r="CS25" s="369" t="s">
        <v>35</v>
      </c>
      <c r="CT25" s="370" t="s">
        <v>129</v>
      </c>
      <c r="CU25" s="370" t="s">
        <v>129</v>
      </c>
      <c r="CV25" s="370" t="s">
        <v>111</v>
      </c>
      <c r="CW25" s="114">
        <v>0</v>
      </c>
      <c r="CY25" s="381" t="s">
        <v>50</v>
      </c>
      <c r="CZ25" s="382" t="s">
        <v>26</v>
      </c>
      <c r="DA25" s="383" t="s">
        <v>129</v>
      </c>
      <c r="DB25" s="383" t="s">
        <v>129</v>
      </c>
      <c r="DC25" s="383" t="s">
        <v>103</v>
      </c>
      <c r="DD25" s="26">
        <v>5</v>
      </c>
      <c r="DF25" s="394" t="s">
        <v>47</v>
      </c>
      <c r="DG25" s="395" t="s">
        <v>22</v>
      </c>
      <c r="DH25" s="365" t="s">
        <v>129</v>
      </c>
      <c r="DI25" s="365" t="s">
        <v>129</v>
      </c>
      <c r="DJ25" s="365" t="s">
        <v>103</v>
      </c>
      <c r="DK25" s="26">
        <v>5</v>
      </c>
    </row>
    <row r="26" spans="1:115" ht="12.75">
      <c r="A26" s="193" t="s">
        <v>50</v>
      </c>
      <c r="B26" s="167" t="s">
        <v>91</v>
      </c>
      <c r="C26" s="168" t="s">
        <v>103</v>
      </c>
      <c r="D26" s="168" t="s">
        <v>103</v>
      </c>
      <c r="E26" s="168" t="s">
        <v>103</v>
      </c>
      <c r="F26" s="203">
        <v>5</v>
      </c>
      <c r="H26" s="193" t="s">
        <v>50</v>
      </c>
      <c r="I26" s="167" t="s">
        <v>123</v>
      </c>
      <c r="J26" s="168">
        <v>19.939</v>
      </c>
      <c r="K26" s="168">
        <v>19.879</v>
      </c>
      <c r="L26" s="168">
        <f t="shared" si="1"/>
        <v>19.939</v>
      </c>
      <c r="M26" s="26">
        <v>5</v>
      </c>
      <c r="O26" s="211" t="s">
        <v>50</v>
      </c>
      <c r="P26" s="212" t="s">
        <v>53</v>
      </c>
      <c r="Q26" s="213">
        <v>15.94</v>
      </c>
      <c r="R26" s="213">
        <v>16.777</v>
      </c>
      <c r="S26" s="213">
        <v>16.777</v>
      </c>
      <c r="T26" s="209">
        <v>5</v>
      </c>
      <c r="V26" s="242" t="s">
        <v>50</v>
      </c>
      <c r="W26" s="243" t="s">
        <v>35</v>
      </c>
      <c r="X26" s="244">
        <v>18.138</v>
      </c>
      <c r="Y26" s="244">
        <v>18.256</v>
      </c>
      <c r="Z26" s="244">
        <f t="shared" si="2"/>
        <v>18.256</v>
      </c>
      <c r="AA26" s="209">
        <v>5</v>
      </c>
      <c r="AC26" s="281" t="s">
        <v>50</v>
      </c>
      <c r="AD26" s="275" t="s">
        <v>89</v>
      </c>
      <c r="AE26" s="274">
        <v>15.911</v>
      </c>
      <c r="AF26" s="274" t="s">
        <v>103</v>
      </c>
      <c r="AG26" s="274" t="s">
        <v>103</v>
      </c>
      <c r="AH26" s="26">
        <v>5</v>
      </c>
      <c r="AJ26" s="25" t="s">
        <v>50</v>
      </c>
      <c r="AK26" s="286" t="s">
        <v>32</v>
      </c>
      <c r="AL26" s="287">
        <v>17.199</v>
      </c>
      <c r="AM26" s="287">
        <v>18.836</v>
      </c>
      <c r="AN26" s="287">
        <v>18.836</v>
      </c>
      <c r="AO26" s="26">
        <v>5</v>
      </c>
      <c r="AQ26" s="25" t="s">
        <v>50</v>
      </c>
      <c r="AR26" s="310" t="s">
        <v>11</v>
      </c>
      <c r="AS26" s="168" t="s">
        <v>129</v>
      </c>
      <c r="AT26" s="168" t="s">
        <v>129</v>
      </c>
      <c r="AU26" s="168" t="s">
        <v>103</v>
      </c>
      <c r="AV26" s="26">
        <v>5</v>
      </c>
      <c r="AX26" s="25" t="s">
        <v>50</v>
      </c>
      <c r="AY26" s="245" t="s">
        <v>93</v>
      </c>
      <c r="AZ26" s="246" t="s">
        <v>129</v>
      </c>
      <c r="BA26" s="246" t="s">
        <v>129</v>
      </c>
      <c r="BB26" s="246" t="s">
        <v>103</v>
      </c>
      <c r="BC26" s="26">
        <v>5</v>
      </c>
      <c r="BE26" s="319" t="s">
        <v>50</v>
      </c>
      <c r="BF26" s="320" t="s">
        <v>5</v>
      </c>
      <c r="BG26" s="321" t="s">
        <v>103</v>
      </c>
      <c r="BH26" s="321" t="s">
        <v>103</v>
      </c>
      <c r="BI26" s="321" t="s">
        <v>103</v>
      </c>
      <c r="BJ26" s="253">
        <v>5</v>
      </c>
      <c r="BL26" s="331" t="s">
        <v>50</v>
      </c>
      <c r="BM26" s="332" t="s">
        <v>39</v>
      </c>
      <c r="BN26" s="333" t="s">
        <v>103</v>
      </c>
      <c r="BO26" s="333" t="s">
        <v>103</v>
      </c>
      <c r="BP26" s="340" t="s">
        <v>103</v>
      </c>
      <c r="BQ26" s="26">
        <v>5</v>
      </c>
      <c r="BS26" s="266" t="s">
        <v>50</v>
      </c>
      <c r="BT26" s="245" t="s">
        <v>6</v>
      </c>
      <c r="BU26" s="246">
        <v>16.914</v>
      </c>
      <c r="BV26" s="246">
        <v>17.893</v>
      </c>
      <c r="BW26" s="246">
        <f t="shared" si="6"/>
        <v>17.893</v>
      </c>
      <c r="BX26" s="26">
        <v>5</v>
      </c>
      <c r="BZ26" s="357" t="s">
        <v>50</v>
      </c>
      <c r="CA26" s="349" t="s">
        <v>126</v>
      </c>
      <c r="CB26" s="343">
        <v>15.298</v>
      </c>
      <c r="CC26" s="343">
        <v>19.248</v>
      </c>
      <c r="CD26" s="343">
        <f t="shared" si="7"/>
        <v>19.248</v>
      </c>
      <c r="CE26" s="26">
        <v>5</v>
      </c>
      <c r="CG26" s="368" t="s">
        <v>50</v>
      </c>
      <c r="CH26" s="369" t="s">
        <v>93</v>
      </c>
      <c r="CI26" s="370">
        <v>16.38</v>
      </c>
      <c r="CJ26" s="370">
        <v>15.659</v>
      </c>
      <c r="CK26" s="370">
        <f t="shared" si="14"/>
        <v>16.38</v>
      </c>
      <c r="CL26" s="370" t="s">
        <v>129</v>
      </c>
      <c r="CM26" s="370" t="s">
        <v>129</v>
      </c>
      <c r="CN26" s="370" t="s">
        <v>103</v>
      </c>
      <c r="CO26" s="370">
        <f t="shared" si="8"/>
        <v>16.38</v>
      </c>
      <c r="CP26" s="26">
        <v>5</v>
      </c>
      <c r="CR26" s="368" t="s">
        <v>50</v>
      </c>
      <c r="CS26" s="356" t="s">
        <v>32</v>
      </c>
      <c r="CT26" s="370" t="s">
        <v>129</v>
      </c>
      <c r="CU26" s="370" t="s">
        <v>129</v>
      </c>
      <c r="CV26" s="370" t="s">
        <v>111</v>
      </c>
      <c r="CW26" s="114">
        <v>0</v>
      </c>
      <c r="CY26" s="381" t="s">
        <v>54</v>
      </c>
      <c r="CZ26" s="382" t="s">
        <v>10</v>
      </c>
      <c r="DA26" s="383" t="s">
        <v>129</v>
      </c>
      <c r="DB26" s="383" t="s">
        <v>129</v>
      </c>
      <c r="DC26" s="383" t="s">
        <v>103</v>
      </c>
      <c r="DD26" s="26">
        <v>5</v>
      </c>
      <c r="DF26" s="394" t="s">
        <v>50</v>
      </c>
      <c r="DG26" s="395" t="s">
        <v>18</v>
      </c>
      <c r="DH26" s="365" t="s">
        <v>129</v>
      </c>
      <c r="DI26" s="365" t="s">
        <v>129</v>
      </c>
      <c r="DJ26" s="365" t="s">
        <v>103</v>
      </c>
      <c r="DK26" s="26">
        <v>5</v>
      </c>
    </row>
    <row r="27" spans="1:115" ht="12.75">
      <c r="A27" s="193" t="s">
        <v>54</v>
      </c>
      <c r="B27" s="167" t="s">
        <v>25</v>
      </c>
      <c r="C27" s="168" t="s">
        <v>103</v>
      </c>
      <c r="D27" s="168" t="s">
        <v>103</v>
      </c>
      <c r="E27" s="168" t="s">
        <v>103</v>
      </c>
      <c r="F27" s="203">
        <v>5</v>
      </c>
      <c r="H27" s="193" t="s">
        <v>54</v>
      </c>
      <c r="I27" s="167" t="s">
        <v>18</v>
      </c>
      <c r="J27" s="168">
        <v>30.318</v>
      </c>
      <c r="K27" s="168">
        <v>29.548</v>
      </c>
      <c r="L27" s="168">
        <f t="shared" si="1"/>
        <v>30.318</v>
      </c>
      <c r="M27" s="26">
        <v>5</v>
      </c>
      <c r="O27" s="211" t="s">
        <v>54</v>
      </c>
      <c r="P27" s="212" t="s">
        <v>6</v>
      </c>
      <c r="Q27" s="213">
        <v>16.931</v>
      </c>
      <c r="R27" s="213">
        <v>15.6</v>
      </c>
      <c r="S27" s="213">
        <v>16.931</v>
      </c>
      <c r="T27" s="209">
        <v>5</v>
      </c>
      <c r="V27" s="242" t="s">
        <v>54</v>
      </c>
      <c r="W27" s="243" t="s">
        <v>91</v>
      </c>
      <c r="X27" s="244">
        <v>19.551</v>
      </c>
      <c r="Y27" s="244">
        <v>15.099</v>
      </c>
      <c r="Z27" s="244">
        <f t="shared" si="2"/>
        <v>19.551</v>
      </c>
      <c r="AA27" s="209">
        <v>5</v>
      </c>
      <c r="AC27" s="281" t="s">
        <v>54</v>
      </c>
      <c r="AD27" s="273" t="s">
        <v>53</v>
      </c>
      <c r="AE27" s="274" t="s">
        <v>103</v>
      </c>
      <c r="AF27" s="274" t="s">
        <v>103</v>
      </c>
      <c r="AG27" s="274" t="s">
        <v>103</v>
      </c>
      <c r="AH27" s="26">
        <v>5</v>
      </c>
      <c r="AJ27" s="25" t="s">
        <v>54</v>
      </c>
      <c r="AK27" s="286" t="s">
        <v>34</v>
      </c>
      <c r="AL27" s="287" t="s">
        <v>129</v>
      </c>
      <c r="AM27" s="287" t="s">
        <v>129</v>
      </c>
      <c r="AN27" s="287" t="s">
        <v>103</v>
      </c>
      <c r="AO27" s="26">
        <v>5</v>
      </c>
      <c r="AQ27" s="25" t="s">
        <v>54</v>
      </c>
      <c r="AR27" s="310" t="s">
        <v>93</v>
      </c>
      <c r="AS27" s="168" t="s">
        <v>129</v>
      </c>
      <c r="AT27" s="168" t="s">
        <v>129</v>
      </c>
      <c r="AU27" s="168" t="s">
        <v>103</v>
      </c>
      <c r="AV27" s="26">
        <v>5</v>
      </c>
      <c r="AX27" s="25" t="s">
        <v>54</v>
      </c>
      <c r="AY27" s="245" t="s">
        <v>125</v>
      </c>
      <c r="AZ27" s="246" t="s">
        <v>129</v>
      </c>
      <c r="BA27" s="246" t="s">
        <v>129</v>
      </c>
      <c r="BB27" s="246" t="s">
        <v>103</v>
      </c>
      <c r="BC27" s="26">
        <v>5</v>
      </c>
      <c r="BE27" s="315" t="s">
        <v>54</v>
      </c>
      <c r="BF27" s="316" t="s">
        <v>11</v>
      </c>
      <c r="BG27" s="317" t="s">
        <v>103</v>
      </c>
      <c r="BH27" s="317">
        <v>15.341</v>
      </c>
      <c r="BI27" s="246">
        <f>MAX(BG27:BH27)</f>
        <v>15.341</v>
      </c>
      <c r="BJ27" s="26">
        <v>5</v>
      </c>
      <c r="BL27" s="331" t="s">
        <v>54</v>
      </c>
      <c r="BM27" s="332" t="s">
        <v>190</v>
      </c>
      <c r="BN27" s="333" t="s">
        <v>103</v>
      </c>
      <c r="BO27" s="333" t="s">
        <v>103</v>
      </c>
      <c r="BP27" s="340" t="s">
        <v>103</v>
      </c>
      <c r="BQ27" s="26">
        <v>5</v>
      </c>
      <c r="BS27" s="266" t="s">
        <v>54</v>
      </c>
      <c r="BT27" s="245" t="s">
        <v>22</v>
      </c>
      <c r="BU27" s="246" t="s">
        <v>129</v>
      </c>
      <c r="BV27" s="246" t="s">
        <v>129</v>
      </c>
      <c r="BW27" s="246" t="s">
        <v>103</v>
      </c>
      <c r="BX27" s="26">
        <v>5</v>
      </c>
      <c r="BZ27" s="358" t="s">
        <v>54</v>
      </c>
      <c r="CA27" s="359" t="s">
        <v>192</v>
      </c>
      <c r="CB27" s="360" t="s">
        <v>103</v>
      </c>
      <c r="CC27" s="360" t="s">
        <v>103</v>
      </c>
      <c r="CD27" s="360" t="s">
        <v>103</v>
      </c>
      <c r="CE27" s="253">
        <v>5</v>
      </c>
      <c r="CG27" s="368" t="s">
        <v>54</v>
      </c>
      <c r="CH27" s="369" t="s">
        <v>92</v>
      </c>
      <c r="CI27" s="370">
        <v>16.665</v>
      </c>
      <c r="CJ27" s="370">
        <v>16.204</v>
      </c>
      <c r="CK27" s="370">
        <f t="shared" si="14"/>
        <v>16.665</v>
      </c>
      <c r="CL27" s="370" t="s">
        <v>129</v>
      </c>
      <c r="CM27" s="370" t="s">
        <v>129</v>
      </c>
      <c r="CN27" s="370" t="s">
        <v>103</v>
      </c>
      <c r="CO27" s="370">
        <f t="shared" si="8"/>
        <v>16.665</v>
      </c>
      <c r="CP27" s="26">
        <v>5</v>
      </c>
      <c r="CR27" s="368" t="s">
        <v>54</v>
      </c>
      <c r="CS27" s="355" t="s">
        <v>123</v>
      </c>
      <c r="CT27" s="370" t="s">
        <v>129</v>
      </c>
      <c r="CU27" s="370" t="s">
        <v>129</v>
      </c>
      <c r="CV27" s="370" t="s">
        <v>111</v>
      </c>
      <c r="CW27" s="114">
        <v>0</v>
      </c>
      <c r="CY27" s="381" t="s">
        <v>55</v>
      </c>
      <c r="CZ27" s="382" t="s">
        <v>20</v>
      </c>
      <c r="DA27" s="383" t="s">
        <v>129</v>
      </c>
      <c r="DB27" s="383" t="s">
        <v>129</v>
      </c>
      <c r="DC27" s="383" t="s">
        <v>103</v>
      </c>
      <c r="DD27" s="26">
        <v>5</v>
      </c>
      <c r="DF27" s="394" t="s">
        <v>54</v>
      </c>
      <c r="DG27" s="395" t="s">
        <v>122</v>
      </c>
      <c r="DH27" s="365" t="s">
        <v>129</v>
      </c>
      <c r="DI27" s="365" t="s">
        <v>129</v>
      </c>
      <c r="DJ27" s="365" t="s">
        <v>103</v>
      </c>
      <c r="DK27" s="26">
        <v>5</v>
      </c>
    </row>
    <row r="28" spans="1:115" ht="12.75">
      <c r="A28" s="193" t="s">
        <v>55</v>
      </c>
      <c r="B28" s="167" t="s">
        <v>127</v>
      </c>
      <c r="C28" s="168" t="s">
        <v>103</v>
      </c>
      <c r="D28" s="168" t="s">
        <v>103</v>
      </c>
      <c r="E28" s="168" t="s">
        <v>103</v>
      </c>
      <c r="F28" s="203">
        <v>5</v>
      </c>
      <c r="H28" s="193" t="s">
        <v>55</v>
      </c>
      <c r="I28" s="167" t="s">
        <v>34</v>
      </c>
      <c r="J28" s="168" t="s">
        <v>129</v>
      </c>
      <c r="K28" s="168" t="s">
        <v>129</v>
      </c>
      <c r="L28" s="168" t="s">
        <v>103</v>
      </c>
      <c r="M28" s="26">
        <v>5</v>
      </c>
      <c r="O28" s="211" t="s">
        <v>55</v>
      </c>
      <c r="P28" s="212" t="s">
        <v>141</v>
      </c>
      <c r="Q28" s="213" t="s">
        <v>129</v>
      </c>
      <c r="R28" s="213" t="s">
        <v>129</v>
      </c>
      <c r="S28" s="213" t="s">
        <v>103</v>
      </c>
      <c r="T28" s="209">
        <v>5</v>
      </c>
      <c r="V28" s="242" t="s">
        <v>55</v>
      </c>
      <c r="W28" s="243" t="s">
        <v>126</v>
      </c>
      <c r="X28" s="244" t="s">
        <v>103</v>
      </c>
      <c r="Y28" s="244" t="s">
        <v>103</v>
      </c>
      <c r="Z28" s="244" t="s">
        <v>103</v>
      </c>
      <c r="AA28" s="209">
        <v>5</v>
      </c>
      <c r="AC28" s="281" t="s">
        <v>55</v>
      </c>
      <c r="AD28" s="275" t="s">
        <v>125</v>
      </c>
      <c r="AE28" s="274" t="s">
        <v>103</v>
      </c>
      <c r="AF28" s="274" t="s">
        <v>103</v>
      </c>
      <c r="AG28" s="274" t="s">
        <v>103</v>
      </c>
      <c r="AH28" s="26">
        <v>5</v>
      </c>
      <c r="AJ28" s="25" t="s">
        <v>55</v>
      </c>
      <c r="AK28" s="286" t="s">
        <v>125</v>
      </c>
      <c r="AL28" s="287" t="s">
        <v>129</v>
      </c>
      <c r="AM28" s="287" t="s">
        <v>129</v>
      </c>
      <c r="AN28" s="287" t="s">
        <v>103</v>
      </c>
      <c r="AO28" s="26">
        <v>5</v>
      </c>
      <c r="AQ28" s="25" t="s">
        <v>55</v>
      </c>
      <c r="AR28" s="310" t="s">
        <v>6</v>
      </c>
      <c r="AS28" s="168" t="s">
        <v>129</v>
      </c>
      <c r="AT28" s="168" t="s">
        <v>129</v>
      </c>
      <c r="AU28" s="168" t="s">
        <v>103</v>
      </c>
      <c r="AV28" s="26">
        <v>5</v>
      </c>
      <c r="AX28" s="25" t="s">
        <v>55</v>
      </c>
      <c r="AY28" s="245" t="s">
        <v>92</v>
      </c>
      <c r="AZ28" s="246" t="s">
        <v>129</v>
      </c>
      <c r="BA28" s="246" t="s">
        <v>129</v>
      </c>
      <c r="BB28" s="246" t="s">
        <v>103</v>
      </c>
      <c r="BC28" s="26">
        <v>5</v>
      </c>
      <c r="BE28" s="315" t="s">
        <v>55</v>
      </c>
      <c r="BF28" s="318" t="s">
        <v>22</v>
      </c>
      <c r="BG28" s="317">
        <v>15.756</v>
      </c>
      <c r="BH28" s="317" t="s">
        <v>103</v>
      </c>
      <c r="BI28" s="317" t="s">
        <v>103</v>
      </c>
      <c r="BJ28" s="26">
        <v>5</v>
      </c>
      <c r="BL28" s="331" t="s">
        <v>55</v>
      </c>
      <c r="BM28" s="332" t="s">
        <v>26</v>
      </c>
      <c r="BN28" s="333" t="s">
        <v>103</v>
      </c>
      <c r="BO28" s="333" t="s">
        <v>103</v>
      </c>
      <c r="BP28" s="340" t="s">
        <v>103</v>
      </c>
      <c r="BQ28" s="26">
        <v>5</v>
      </c>
      <c r="BS28" s="266" t="s">
        <v>55</v>
      </c>
      <c r="BT28" s="245" t="s">
        <v>10</v>
      </c>
      <c r="BU28" s="246" t="s">
        <v>129</v>
      </c>
      <c r="BV28" s="246" t="s">
        <v>129</v>
      </c>
      <c r="BW28" s="246" t="s">
        <v>103</v>
      </c>
      <c r="BX28" s="26">
        <v>5</v>
      </c>
      <c r="BZ28" s="357" t="s">
        <v>55</v>
      </c>
      <c r="CA28" s="349" t="s">
        <v>184</v>
      </c>
      <c r="CB28" s="343" t="s">
        <v>103</v>
      </c>
      <c r="CC28" s="343">
        <v>14.868</v>
      </c>
      <c r="CD28" s="343" t="s">
        <v>103</v>
      </c>
      <c r="CE28" s="26">
        <v>5</v>
      </c>
      <c r="CG28" s="368" t="s">
        <v>55</v>
      </c>
      <c r="CH28" s="369" t="s">
        <v>26</v>
      </c>
      <c r="CI28" s="370">
        <v>14.438</v>
      </c>
      <c r="CJ28" s="370">
        <v>17.237</v>
      </c>
      <c r="CK28" s="370">
        <f t="shared" si="14"/>
        <v>17.237</v>
      </c>
      <c r="CL28" s="370">
        <v>15.926</v>
      </c>
      <c r="CM28" s="370">
        <v>16.905</v>
      </c>
      <c r="CN28" s="370">
        <f>MAX(CL28:CM28)</f>
        <v>16.905</v>
      </c>
      <c r="CO28" s="370">
        <f t="shared" si="8"/>
        <v>16.905</v>
      </c>
      <c r="CP28" s="26">
        <v>5</v>
      </c>
      <c r="CR28" s="368" t="s">
        <v>55</v>
      </c>
      <c r="CS28" s="349" t="s">
        <v>39</v>
      </c>
      <c r="CT28" s="370" t="s">
        <v>129</v>
      </c>
      <c r="CU28" s="370" t="s">
        <v>129</v>
      </c>
      <c r="CV28" s="370" t="s">
        <v>111</v>
      </c>
      <c r="CW28" s="114">
        <v>0</v>
      </c>
      <c r="CY28" s="381" t="s">
        <v>56</v>
      </c>
      <c r="CZ28" s="382" t="s">
        <v>91</v>
      </c>
      <c r="DA28" s="383" t="s">
        <v>129</v>
      </c>
      <c r="DB28" s="383" t="s">
        <v>129</v>
      </c>
      <c r="DC28" s="383" t="s">
        <v>103</v>
      </c>
      <c r="DD28" s="26">
        <v>5</v>
      </c>
      <c r="DF28" s="394" t="s">
        <v>55</v>
      </c>
      <c r="DG28" s="395" t="s">
        <v>125</v>
      </c>
      <c r="DH28" s="365" t="s">
        <v>129</v>
      </c>
      <c r="DI28" s="365" t="s">
        <v>129</v>
      </c>
      <c r="DJ28" s="365" t="s">
        <v>103</v>
      </c>
      <c r="DK28" s="26">
        <v>5</v>
      </c>
    </row>
    <row r="29" spans="1:115" ht="12.75">
      <c r="A29" s="193" t="s">
        <v>56</v>
      </c>
      <c r="B29" s="167" t="s">
        <v>10</v>
      </c>
      <c r="C29" s="168">
        <v>16.175</v>
      </c>
      <c r="D29" s="168" t="s">
        <v>103</v>
      </c>
      <c r="E29" s="168" t="s">
        <v>103</v>
      </c>
      <c r="F29" s="203">
        <v>5</v>
      </c>
      <c r="H29" s="193" t="s">
        <v>56</v>
      </c>
      <c r="I29" s="167" t="s">
        <v>11</v>
      </c>
      <c r="J29" s="168" t="s">
        <v>129</v>
      </c>
      <c r="K29" s="168" t="s">
        <v>129</v>
      </c>
      <c r="L29" s="168" t="s">
        <v>103</v>
      </c>
      <c r="M29" s="26">
        <v>5</v>
      </c>
      <c r="O29" s="211" t="s">
        <v>56</v>
      </c>
      <c r="P29" s="212" t="s">
        <v>127</v>
      </c>
      <c r="Q29" s="213" t="s">
        <v>129</v>
      </c>
      <c r="R29" s="213" t="s">
        <v>129</v>
      </c>
      <c r="S29" s="213" t="s">
        <v>103</v>
      </c>
      <c r="T29" s="209">
        <v>5</v>
      </c>
      <c r="V29" s="242" t="s">
        <v>56</v>
      </c>
      <c r="W29" s="243" t="s">
        <v>32</v>
      </c>
      <c r="X29" s="244" t="s">
        <v>103</v>
      </c>
      <c r="Y29" s="244" t="s">
        <v>103</v>
      </c>
      <c r="Z29" s="244" t="s">
        <v>103</v>
      </c>
      <c r="AA29" s="209">
        <v>5</v>
      </c>
      <c r="AC29" s="281" t="s">
        <v>56</v>
      </c>
      <c r="AD29" s="275" t="s">
        <v>18</v>
      </c>
      <c r="AE29" s="274" t="s">
        <v>103</v>
      </c>
      <c r="AF29" s="274" t="s">
        <v>103</v>
      </c>
      <c r="AG29" s="274" t="s">
        <v>103</v>
      </c>
      <c r="AH29" s="26">
        <v>5</v>
      </c>
      <c r="AJ29" s="25" t="s">
        <v>56</v>
      </c>
      <c r="AK29" s="286" t="s">
        <v>39</v>
      </c>
      <c r="AL29" s="287" t="s">
        <v>129</v>
      </c>
      <c r="AM29" s="287" t="s">
        <v>129</v>
      </c>
      <c r="AN29" s="287" t="s">
        <v>103</v>
      </c>
      <c r="AO29" s="26">
        <v>5</v>
      </c>
      <c r="AQ29" s="25" t="s">
        <v>56</v>
      </c>
      <c r="AR29" s="310" t="s">
        <v>94</v>
      </c>
      <c r="AS29" s="168" t="s">
        <v>129</v>
      </c>
      <c r="AT29" s="168" t="s">
        <v>129</v>
      </c>
      <c r="AU29" s="168" t="s">
        <v>103</v>
      </c>
      <c r="AV29" s="26">
        <v>5</v>
      </c>
      <c r="AX29" s="25" t="s">
        <v>56</v>
      </c>
      <c r="AY29" s="245" t="s">
        <v>53</v>
      </c>
      <c r="AZ29" s="246" t="s">
        <v>129</v>
      </c>
      <c r="BA29" s="246" t="s">
        <v>129</v>
      </c>
      <c r="BB29" s="246" t="s">
        <v>103</v>
      </c>
      <c r="BC29" s="26">
        <v>5</v>
      </c>
      <c r="BE29" s="315" t="s">
        <v>56</v>
      </c>
      <c r="BF29" s="316" t="s">
        <v>126</v>
      </c>
      <c r="BG29" s="317">
        <v>16.904</v>
      </c>
      <c r="BH29" s="317" t="s">
        <v>103</v>
      </c>
      <c r="BI29" s="317" t="s">
        <v>103</v>
      </c>
      <c r="BJ29" s="26">
        <v>5</v>
      </c>
      <c r="BL29" s="331" t="s">
        <v>56</v>
      </c>
      <c r="BM29" s="332" t="s">
        <v>20</v>
      </c>
      <c r="BN29" s="333" t="s">
        <v>103</v>
      </c>
      <c r="BO29" s="333" t="s">
        <v>103</v>
      </c>
      <c r="BP29" s="340" t="s">
        <v>103</v>
      </c>
      <c r="BQ29" s="26">
        <v>5</v>
      </c>
      <c r="BS29" s="266" t="s">
        <v>56</v>
      </c>
      <c r="BT29" s="245" t="s">
        <v>89</v>
      </c>
      <c r="BU29" s="246" t="s">
        <v>129</v>
      </c>
      <c r="BV29" s="246" t="s">
        <v>129</v>
      </c>
      <c r="BW29" s="246" t="s">
        <v>103</v>
      </c>
      <c r="BX29" s="26">
        <v>5</v>
      </c>
      <c r="BZ29" s="357" t="s">
        <v>56</v>
      </c>
      <c r="CA29" s="349" t="s">
        <v>128</v>
      </c>
      <c r="CB29" s="343">
        <v>15.09</v>
      </c>
      <c r="CC29" s="343" t="s">
        <v>103</v>
      </c>
      <c r="CD29" s="343" t="s">
        <v>103</v>
      </c>
      <c r="CE29" s="26">
        <v>5</v>
      </c>
      <c r="CG29" s="368" t="s">
        <v>56</v>
      </c>
      <c r="CH29" s="369" t="s">
        <v>25</v>
      </c>
      <c r="CI29" s="370">
        <v>14.33</v>
      </c>
      <c r="CJ29" s="370">
        <v>17.065</v>
      </c>
      <c r="CK29" s="370">
        <f t="shared" si="14"/>
        <v>17.065</v>
      </c>
      <c r="CL29" s="370" t="s">
        <v>129</v>
      </c>
      <c r="CM29" s="370" t="s">
        <v>129</v>
      </c>
      <c r="CN29" s="370" t="s">
        <v>103</v>
      </c>
      <c r="CO29" s="370">
        <f t="shared" si="8"/>
        <v>17.065</v>
      </c>
      <c r="CP29" s="26">
        <v>5</v>
      </c>
      <c r="CR29" s="368" t="s">
        <v>56</v>
      </c>
      <c r="CS29" s="349" t="s">
        <v>122</v>
      </c>
      <c r="CT29" s="370" t="s">
        <v>129</v>
      </c>
      <c r="CU29" s="370" t="s">
        <v>129</v>
      </c>
      <c r="CV29" s="370" t="s">
        <v>111</v>
      </c>
      <c r="CW29" s="114">
        <v>0</v>
      </c>
      <c r="CY29" s="381" t="s">
        <v>85</v>
      </c>
      <c r="CZ29" s="385" t="s">
        <v>39</v>
      </c>
      <c r="DA29" s="383" t="s">
        <v>129</v>
      </c>
      <c r="DB29" s="383" t="s">
        <v>129</v>
      </c>
      <c r="DC29" s="383" t="s">
        <v>103</v>
      </c>
      <c r="DD29" s="26">
        <v>5</v>
      </c>
      <c r="DF29" s="394" t="s">
        <v>56</v>
      </c>
      <c r="DG29" s="395" t="s">
        <v>39</v>
      </c>
      <c r="DH29" s="365" t="s">
        <v>129</v>
      </c>
      <c r="DI29" s="365" t="s">
        <v>129</v>
      </c>
      <c r="DJ29" s="365" t="s">
        <v>103</v>
      </c>
      <c r="DK29" s="26">
        <v>5</v>
      </c>
    </row>
    <row r="30" spans="1:115" ht="12.75">
      <c r="A30" s="193" t="s">
        <v>85</v>
      </c>
      <c r="B30" s="167" t="s">
        <v>128</v>
      </c>
      <c r="C30" s="168" t="s">
        <v>103</v>
      </c>
      <c r="D30" s="168" t="s">
        <v>103</v>
      </c>
      <c r="E30" s="168" t="s">
        <v>103</v>
      </c>
      <c r="F30" s="205">
        <v>5</v>
      </c>
      <c r="H30" s="193" t="s">
        <v>85</v>
      </c>
      <c r="I30" s="167" t="s">
        <v>88</v>
      </c>
      <c r="J30" s="168" t="s">
        <v>129</v>
      </c>
      <c r="K30" s="168" t="s">
        <v>129</v>
      </c>
      <c r="L30" s="168" t="s">
        <v>103</v>
      </c>
      <c r="M30" s="26">
        <v>5</v>
      </c>
      <c r="O30" s="211" t="s">
        <v>85</v>
      </c>
      <c r="P30" s="212" t="s">
        <v>123</v>
      </c>
      <c r="Q30" s="213" t="s">
        <v>129</v>
      </c>
      <c r="R30" s="213" t="s">
        <v>129</v>
      </c>
      <c r="S30" s="213" t="s">
        <v>103</v>
      </c>
      <c r="T30" s="209">
        <v>5</v>
      </c>
      <c r="V30" s="242" t="s">
        <v>85</v>
      </c>
      <c r="W30" s="243" t="s">
        <v>52</v>
      </c>
      <c r="X30" s="244" t="s">
        <v>103</v>
      </c>
      <c r="Y30" s="244">
        <v>14.089</v>
      </c>
      <c r="Z30" s="244" t="s">
        <v>103</v>
      </c>
      <c r="AA30" s="209">
        <v>5</v>
      </c>
      <c r="AC30" s="281" t="s">
        <v>85</v>
      </c>
      <c r="AD30" s="273" t="s">
        <v>34</v>
      </c>
      <c r="AE30" s="274" t="s">
        <v>103</v>
      </c>
      <c r="AF30" s="274" t="s">
        <v>103</v>
      </c>
      <c r="AG30" s="274" t="s">
        <v>103</v>
      </c>
      <c r="AH30" s="26">
        <v>5</v>
      </c>
      <c r="AJ30" s="25" t="s">
        <v>85</v>
      </c>
      <c r="AK30" s="286" t="s">
        <v>88</v>
      </c>
      <c r="AL30" s="287" t="s">
        <v>129</v>
      </c>
      <c r="AM30" s="287" t="s">
        <v>129</v>
      </c>
      <c r="AN30" s="287" t="s">
        <v>103</v>
      </c>
      <c r="AO30" s="26">
        <v>5</v>
      </c>
      <c r="AQ30" s="25" t="s">
        <v>85</v>
      </c>
      <c r="AR30" s="310" t="s">
        <v>53</v>
      </c>
      <c r="AS30" s="168" t="s">
        <v>129</v>
      </c>
      <c r="AT30" s="168" t="s">
        <v>129</v>
      </c>
      <c r="AU30" s="168" t="s">
        <v>103</v>
      </c>
      <c r="AV30" s="26">
        <v>5</v>
      </c>
      <c r="AX30" s="25" t="s">
        <v>85</v>
      </c>
      <c r="AY30" s="245" t="s">
        <v>20</v>
      </c>
      <c r="AZ30" s="246" t="s">
        <v>129</v>
      </c>
      <c r="BA30" s="246" t="s">
        <v>129</v>
      </c>
      <c r="BB30" s="246" t="s">
        <v>103</v>
      </c>
      <c r="BC30" s="26">
        <v>5</v>
      </c>
      <c r="BE30" s="315" t="s">
        <v>85</v>
      </c>
      <c r="BF30" s="316" t="s">
        <v>92</v>
      </c>
      <c r="BG30" s="317" t="s">
        <v>103</v>
      </c>
      <c r="BH30" s="317" t="s">
        <v>103</v>
      </c>
      <c r="BI30" s="317" t="s">
        <v>103</v>
      </c>
      <c r="BJ30" s="26">
        <v>5</v>
      </c>
      <c r="BL30" s="331" t="s">
        <v>85</v>
      </c>
      <c r="BM30" s="332" t="s">
        <v>11</v>
      </c>
      <c r="BN30" s="333">
        <v>13.982</v>
      </c>
      <c r="BO30" s="333">
        <v>15.185</v>
      </c>
      <c r="BP30" s="340" t="s">
        <v>191</v>
      </c>
      <c r="BQ30" s="26">
        <v>0</v>
      </c>
      <c r="BS30" s="266" t="s">
        <v>85</v>
      </c>
      <c r="BT30" s="245" t="s">
        <v>93</v>
      </c>
      <c r="BU30" s="246" t="s">
        <v>129</v>
      </c>
      <c r="BV30" s="246" t="s">
        <v>129</v>
      </c>
      <c r="BW30" s="246" t="s">
        <v>103</v>
      </c>
      <c r="BX30" s="26">
        <v>5</v>
      </c>
      <c r="BZ30" s="357" t="s">
        <v>85</v>
      </c>
      <c r="CA30" s="349" t="s">
        <v>93</v>
      </c>
      <c r="CB30" s="343" t="s">
        <v>103</v>
      </c>
      <c r="CC30" s="343" t="s">
        <v>103</v>
      </c>
      <c r="CD30" s="343" t="s">
        <v>103</v>
      </c>
      <c r="CE30" s="26">
        <v>5</v>
      </c>
      <c r="CG30" s="368" t="s">
        <v>85</v>
      </c>
      <c r="CH30" s="369" t="s">
        <v>91</v>
      </c>
      <c r="CI30" s="370">
        <v>17.025</v>
      </c>
      <c r="CJ30" s="370">
        <v>19.328</v>
      </c>
      <c r="CK30" s="370">
        <f t="shared" si="14"/>
        <v>19.328</v>
      </c>
      <c r="CL30" s="370" t="s">
        <v>129</v>
      </c>
      <c r="CM30" s="370" t="s">
        <v>129</v>
      </c>
      <c r="CN30" s="370" t="s">
        <v>103</v>
      </c>
      <c r="CO30" s="370">
        <f t="shared" si="8"/>
        <v>19.328</v>
      </c>
      <c r="CP30" s="26">
        <v>5</v>
      </c>
      <c r="CR30" s="368" t="s">
        <v>85</v>
      </c>
      <c r="CS30" s="356" t="s">
        <v>89</v>
      </c>
      <c r="CT30" s="370" t="s">
        <v>129</v>
      </c>
      <c r="CU30" s="370" t="s">
        <v>129</v>
      </c>
      <c r="CV30" s="370" t="s">
        <v>111</v>
      </c>
      <c r="CW30" s="114">
        <v>0</v>
      </c>
      <c r="CY30" s="381" t="s">
        <v>86</v>
      </c>
      <c r="CZ30" s="385" t="s">
        <v>25</v>
      </c>
      <c r="DA30" s="383" t="s">
        <v>129</v>
      </c>
      <c r="DB30" s="383" t="s">
        <v>129</v>
      </c>
      <c r="DC30" s="383" t="s">
        <v>103</v>
      </c>
      <c r="DD30" s="26">
        <v>5</v>
      </c>
      <c r="DF30" s="394" t="s">
        <v>85</v>
      </c>
      <c r="DG30" s="399" t="s">
        <v>25</v>
      </c>
      <c r="DH30" s="365" t="s">
        <v>129</v>
      </c>
      <c r="DI30" s="365" t="s">
        <v>129</v>
      </c>
      <c r="DJ30" s="365" t="s">
        <v>111</v>
      </c>
      <c r="DK30" s="26">
        <v>0</v>
      </c>
    </row>
    <row r="31" spans="1:115" ht="13.5" thickBot="1">
      <c r="A31" s="208" t="s">
        <v>86</v>
      </c>
      <c r="B31" s="197" t="s">
        <v>92</v>
      </c>
      <c r="C31" s="198" t="s">
        <v>103</v>
      </c>
      <c r="D31" s="198" t="s">
        <v>103</v>
      </c>
      <c r="E31" s="198" t="s">
        <v>103</v>
      </c>
      <c r="F31" s="206">
        <v>5</v>
      </c>
      <c r="H31" s="208" t="s">
        <v>86</v>
      </c>
      <c r="I31" s="197" t="s">
        <v>51</v>
      </c>
      <c r="J31" s="198" t="s">
        <v>129</v>
      </c>
      <c r="K31" s="198" t="s">
        <v>129</v>
      </c>
      <c r="L31" s="198" t="s">
        <v>103</v>
      </c>
      <c r="M31" s="28">
        <v>5</v>
      </c>
      <c r="O31" s="217" t="s">
        <v>86</v>
      </c>
      <c r="P31" s="218" t="s">
        <v>94</v>
      </c>
      <c r="Q31" s="219" t="s">
        <v>129</v>
      </c>
      <c r="R31" s="219" t="s">
        <v>129</v>
      </c>
      <c r="S31" s="219" t="s">
        <v>103</v>
      </c>
      <c r="T31" s="220">
        <v>5</v>
      </c>
      <c r="V31" s="250" t="s">
        <v>86</v>
      </c>
      <c r="W31" s="251" t="s">
        <v>93</v>
      </c>
      <c r="X31" s="252" t="s">
        <v>103</v>
      </c>
      <c r="Y31" s="252" t="s">
        <v>103</v>
      </c>
      <c r="Z31" s="252" t="s">
        <v>103</v>
      </c>
      <c r="AA31" s="220">
        <v>5</v>
      </c>
      <c r="AC31" s="282" t="s">
        <v>86</v>
      </c>
      <c r="AD31" s="283" t="s">
        <v>25</v>
      </c>
      <c r="AE31" s="284" t="s">
        <v>103</v>
      </c>
      <c r="AF31" s="284">
        <v>14.613</v>
      </c>
      <c r="AG31" s="284" t="s">
        <v>103</v>
      </c>
      <c r="AH31" s="28">
        <v>5</v>
      </c>
      <c r="AJ31" s="27" t="s">
        <v>86</v>
      </c>
      <c r="AK31" s="290" t="s">
        <v>91</v>
      </c>
      <c r="AL31" s="291" t="s">
        <v>129</v>
      </c>
      <c r="AM31" s="291" t="s">
        <v>129</v>
      </c>
      <c r="AN31" s="291" t="s">
        <v>103</v>
      </c>
      <c r="AO31" s="28">
        <v>5</v>
      </c>
      <c r="AQ31" s="27" t="s">
        <v>86</v>
      </c>
      <c r="AR31" s="311" t="s">
        <v>39</v>
      </c>
      <c r="AS31" s="198" t="s">
        <v>129</v>
      </c>
      <c r="AT31" s="198" t="s">
        <v>129</v>
      </c>
      <c r="AU31" s="198" t="s">
        <v>103</v>
      </c>
      <c r="AV31" s="28">
        <v>5</v>
      </c>
      <c r="AX31" s="27" t="s">
        <v>86</v>
      </c>
      <c r="AY31" s="309" t="s">
        <v>39</v>
      </c>
      <c r="AZ31" s="254" t="s">
        <v>129</v>
      </c>
      <c r="BA31" s="254" t="s">
        <v>129</v>
      </c>
      <c r="BB31" s="254" t="s">
        <v>103</v>
      </c>
      <c r="BC31" s="28">
        <v>5</v>
      </c>
      <c r="BE31" s="322" t="s">
        <v>86</v>
      </c>
      <c r="BF31" s="323" t="s">
        <v>89</v>
      </c>
      <c r="BG31" s="324" t="s">
        <v>129</v>
      </c>
      <c r="BH31" s="324" t="s">
        <v>129</v>
      </c>
      <c r="BI31" s="324" t="s">
        <v>111</v>
      </c>
      <c r="BJ31" s="28">
        <v>0</v>
      </c>
      <c r="BL31" s="337" t="s">
        <v>86</v>
      </c>
      <c r="BM31" s="338" t="s">
        <v>125</v>
      </c>
      <c r="BN31" s="339" t="s">
        <v>191</v>
      </c>
      <c r="BO31" s="339" t="s">
        <v>191</v>
      </c>
      <c r="BP31" s="342" t="s">
        <v>191</v>
      </c>
      <c r="BQ31" s="28">
        <v>0</v>
      </c>
      <c r="BS31" s="350" t="s">
        <v>86</v>
      </c>
      <c r="BT31" s="309" t="s">
        <v>94</v>
      </c>
      <c r="BU31" s="254" t="s">
        <v>129</v>
      </c>
      <c r="BV31" s="254" t="s">
        <v>129</v>
      </c>
      <c r="BW31" s="254" t="s">
        <v>103</v>
      </c>
      <c r="BX31" s="28">
        <v>5</v>
      </c>
      <c r="BZ31" s="362" t="s">
        <v>86</v>
      </c>
      <c r="CA31" s="363" t="s">
        <v>25</v>
      </c>
      <c r="CB31" s="344" t="s">
        <v>103</v>
      </c>
      <c r="CC31" s="344" t="s">
        <v>103</v>
      </c>
      <c r="CD31" s="344" t="s">
        <v>103</v>
      </c>
      <c r="CE31" s="28">
        <v>5</v>
      </c>
      <c r="CG31" s="373" t="s">
        <v>86</v>
      </c>
      <c r="CH31" s="376" t="s">
        <v>89</v>
      </c>
      <c r="CI31" s="31" t="s">
        <v>111</v>
      </c>
      <c r="CJ31" s="31" t="s">
        <v>111</v>
      </c>
      <c r="CK31" s="31" t="s">
        <v>111</v>
      </c>
      <c r="CL31" s="31" t="s">
        <v>111</v>
      </c>
      <c r="CM31" s="31" t="s">
        <v>111</v>
      </c>
      <c r="CN31" s="31" t="s">
        <v>111</v>
      </c>
      <c r="CO31" s="31" t="s">
        <v>111</v>
      </c>
      <c r="CP31" s="28">
        <v>0</v>
      </c>
      <c r="CR31" s="373" t="s">
        <v>86</v>
      </c>
      <c r="CS31" s="309" t="s">
        <v>25</v>
      </c>
      <c r="CT31" s="375" t="s">
        <v>129</v>
      </c>
      <c r="CU31" s="375" t="s">
        <v>129</v>
      </c>
      <c r="CV31" s="375" t="s">
        <v>111</v>
      </c>
      <c r="CW31" s="116">
        <v>0</v>
      </c>
      <c r="CY31" s="388" t="s">
        <v>87</v>
      </c>
      <c r="CZ31" s="389" t="s">
        <v>89</v>
      </c>
      <c r="DA31" s="31" t="s">
        <v>129</v>
      </c>
      <c r="DB31" s="390" t="s">
        <v>129</v>
      </c>
      <c r="DC31" s="391" t="s">
        <v>111</v>
      </c>
      <c r="DD31" s="28">
        <v>0</v>
      </c>
      <c r="DF31" s="398" t="s">
        <v>86</v>
      </c>
      <c r="DG31" s="376" t="s">
        <v>89</v>
      </c>
      <c r="DH31" s="367" t="s">
        <v>129</v>
      </c>
      <c r="DI31" s="367" t="s">
        <v>129</v>
      </c>
      <c r="DJ31" s="367" t="s">
        <v>111</v>
      </c>
      <c r="DK31" s="28">
        <v>0</v>
      </c>
    </row>
    <row r="32" spans="13:15" ht="13.5" thickBot="1">
      <c r="M32" s="4"/>
      <c r="O32" s="4"/>
    </row>
    <row r="33" spans="1:115" ht="16.5" thickBot="1">
      <c r="A33" s="436" t="s">
        <v>138</v>
      </c>
      <c r="B33" s="437"/>
      <c r="C33" s="437"/>
      <c r="D33" s="437"/>
      <c r="E33" s="437"/>
      <c r="F33" s="438"/>
      <c r="H33" s="96" t="s">
        <v>140</v>
      </c>
      <c r="I33" s="97"/>
      <c r="J33" s="98"/>
      <c r="K33" s="98"/>
      <c r="L33" s="98"/>
      <c r="M33" s="99"/>
      <c r="O33" s="96" t="s">
        <v>143</v>
      </c>
      <c r="P33" s="97"/>
      <c r="Q33" s="98"/>
      <c r="R33" s="98"/>
      <c r="S33" s="98"/>
      <c r="T33" s="99"/>
      <c r="V33" s="96" t="s">
        <v>145</v>
      </c>
      <c r="W33" s="97"/>
      <c r="X33" s="98"/>
      <c r="Y33" s="98"/>
      <c r="Z33" s="98"/>
      <c r="AA33" s="99"/>
      <c r="AC33" s="96" t="s">
        <v>171</v>
      </c>
      <c r="AD33" s="97"/>
      <c r="AE33" s="98"/>
      <c r="AF33" s="98"/>
      <c r="AG33" s="98"/>
      <c r="AH33" s="99"/>
      <c r="AI33" s="57"/>
      <c r="AJ33" s="96" t="s">
        <v>172</v>
      </c>
      <c r="AK33" s="97"/>
      <c r="AL33" s="98"/>
      <c r="AM33" s="98"/>
      <c r="AN33" s="98"/>
      <c r="AO33" s="99"/>
      <c r="AP33" s="57"/>
      <c r="AQ33" s="96" t="s">
        <v>173</v>
      </c>
      <c r="AR33" s="97"/>
      <c r="AS33" s="98"/>
      <c r="AT33" s="98"/>
      <c r="AU33" s="98"/>
      <c r="AV33" s="99"/>
      <c r="AX33" s="96" t="s">
        <v>174</v>
      </c>
      <c r="AY33" s="97"/>
      <c r="AZ33" s="98"/>
      <c r="BA33" s="98"/>
      <c r="BB33" s="98"/>
      <c r="BC33" s="99"/>
      <c r="BE33" s="96" t="s">
        <v>175</v>
      </c>
      <c r="BF33" s="97"/>
      <c r="BG33" s="98"/>
      <c r="BH33" s="98"/>
      <c r="BI33" s="98"/>
      <c r="BJ33" s="99"/>
      <c r="BL33" s="96" t="s">
        <v>176</v>
      </c>
      <c r="BM33" s="97"/>
      <c r="BN33" s="98"/>
      <c r="BO33" s="98"/>
      <c r="BP33" s="98"/>
      <c r="BQ33" s="99"/>
      <c r="BS33" s="96" t="s">
        <v>177</v>
      </c>
      <c r="BT33" s="97"/>
      <c r="BU33" s="98"/>
      <c r="BV33" s="98"/>
      <c r="BW33" s="98"/>
      <c r="BX33" s="99"/>
      <c r="BZ33" s="96" t="s">
        <v>179</v>
      </c>
      <c r="CA33" s="97"/>
      <c r="CB33" s="98"/>
      <c r="CC33" s="98"/>
      <c r="CD33" s="98"/>
      <c r="CE33" s="99"/>
      <c r="CG33" s="96" t="s">
        <v>180</v>
      </c>
      <c r="CH33" s="97"/>
      <c r="CI33" s="98"/>
      <c r="CJ33" s="98"/>
      <c r="CK33" s="98"/>
      <c r="CL33" s="98"/>
      <c r="CM33" s="98"/>
      <c r="CN33" s="98"/>
      <c r="CO33" s="98"/>
      <c r="CP33" s="99"/>
      <c r="CR33" s="96" t="s">
        <v>178</v>
      </c>
      <c r="CS33" s="97"/>
      <c r="CT33" s="98"/>
      <c r="CU33" s="98"/>
      <c r="CV33" s="98"/>
      <c r="CW33" s="99"/>
      <c r="CY33" s="96" t="s">
        <v>181</v>
      </c>
      <c r="CZ33" s="97"/>
      <c r="DA33" s="98"/>
      <c r="DB33" s="98"/>
      <c r="DC33" s="98"/>
      <c r="DD33" s="99"/>
      <c r="DF33" s="96" t="s">
        <v>182</v>
      </c>
      <c r="DG33" s="97"/>
      <c r="DH33" s="98"/>
      <c r="DI33" s="98"/>
      <c r="DJ33" s="98"/>
      <c r="DK33" s="99"/>
    </row>
    <row r="34" spans="1:115" ht="12.75">
      <c r="A34" s="21"/>
      <c r="B34" s="22"/>
      <c r="C34" s="23" t="s">
        <v>1</v>
      </c>
      <c r="D34" s="23" t="s">
        <v>2</v>
      </c>
      <c r="E34" s="23"/>
      <c r="F34" s="24" t="s">
        <v>36</v>
      </c>
      <c r="H34" s="93"/>
      <c r="I34" s="94"/>
      <c r="J34" s="95" t="s">
        <v>1</v>
      </c>
      <c r="K34" s="95" t="s">
        <v>2</v>
      </c>
      <c r="L34" s="95"/>
      <c r="M34" s="30" t="s">
        <v>36</v>
      </c>
      <c r="O34" s="93"/>
      <c r="P34" s="94"/>
      <c r="Q34" s="95" t="s">
        <v>1</v>
      </c>
      <c r="R34" s="95" t="s">
        <v>2</v>
      </c>
      <c r="S34" s="95"/>
      <c r="T34" s="30" t="s">
        <v>36</v>
      </c>
      <c r="V34" s="104"/>
      <c r="W34" s="105"/>
      <c r="X34" s="106" t="s">
        <v>1</v>
      </c>
      <c r="Y34" s="106" t="s">
        <v>2</v>
      </c>
      <c r="Z34" s="106"/>
      <c r="AA34" s="107" t="s">
        <v>36</v>
      </c>
      <c r="AC34" s="104"/>
      <c r="AD34" s="105"/>
      <c r="AE34" s="106" t="s">
        <v>1</v>
      </c>
      <c r="AF34" s="106" t="s">
        <v>2</v>
      </c>
      <c r="AG34" s="106"/>
      <c r="AH34" s="107" t="s">
        <v>36</v>
      </c>
      <c r="AJ34" s="104"/>
      <c r="AK34" s="105"/>
      <c r="AL34" s="106" t="s">
        <v>1</v>
      </c>
      <c r="AM34" s="106" t="s">
        <v>2</v>
      </c>
      <c r="AN34" s="106"/>
      <c r="AO34" s="107" t="s">
        <v>36</v>
      </c>
      <c r="AQ34" s="104"/>
      <c r="AR34" s="105"/>
      <c r="AS34" s="106" t="s">
        <v>1</v>
      </c>
      <c r="AT34" s="106" t="s">
        <v>2</v>
      </c>
      <c r="AU34" s="106"/>
      <c r="AV34" s="107" t="s">
        <v>36</v>
      </c>
      <c r="AX34" s="93"/>
      <c r="AY34" s="94"/>
      <c r="AZ34" s="95" t="s">
        <v>1</v>
      </c>
      <c r="BA34" s="95" t="s">
        <v>2</v>
      </c>
      <c r="BB34" s="95"/>
      <c r="BC34" s="30" t="s">
        <v>36</v>
      </c>
      <c r="BE34" s="93"/>
      <c r="BF34" s="94"/>
      <c r="BG34" s="95" t="s">
        <v>1</v>
      </c>
      <c r="BH34" s="95" t="s">
        <v>2</v>
      </c>
      <c r="BI34" s="95"/>
      <c r="BJ34" s="30" t="s">
        <v>36</v>
      </c>
      <c r="BL34" s="93"/>
      <c r="BM34" s="94"/>
      <c r="BN34" s="95" t="s">
        <v>1</v>
      </c>
      <c r="BO34" s="95" t="s">
        <v>2</v>
      </c>
      <c r="BP34" s="95"/>
      <c r="BQ34" s="30" t="s">
        <v>36</v>
      </c>
      <c r="BS34" s="93"/>
      <c r="BT34" s="94"/>
      <c r="BU34" s="95" t="s">
        <v>1</v>
      </c>
      <c r="BV34" s="95" t="s">
        <v>2</v>
      </c>
      <c r="BW34" s="95"/>
      <c r="BX34" s="30" t="s">
        <v>36</v>
      </c>
      <c r="BZ34" s="93"/>
      <c r="CA34" s="94"/>
      <c r="CB34" s="95" t="s">
        <v>1</v>
      </c>
      <c r="CC34" s="95" t="s">
        <v>2</v>
      </c>
      <c r="CD34" s="95"/>
      <c r="CE34" s="30" t="s">
        <v>36</v>
      </c>
      <c r="CG34" s="93"/>
      <c r="CH34" s="94"/>
      <c r="CI34" s="95" t="s">
        <v>1</v>
      </c>
      <c r="CJ34" s="95" t="s">
        <v>2</v>
      </c>
      <c r="CK34" s="95"/>
      <c r="CL34" s="95" t="s">
        <v>1</v>
      </c>
      <c r="CM34" s="95" t="s">
        <v>2</v>
      </c>
      <c r="CN34" s="95"/>
      <c r="CO34" s="95" t="s">
        <v>102</v>
      </c>
      <c r="CP34" s="30" t="s">
        <v>36</v>
      </c>
      <c r="CR34" s="93"/>
      <c r="CS34" s="94"/>
      <c r="CT34" s="95" t="s">
        <v>1</v>
      </c>
      <c r="CU34" s="95" t="s">
        <v>2</v>
      </c>
      <c r="CV34" s="95"/>
      <c r="CW34" s="30" t="s">
        <v>36</v>
      </c>
      <c r="CY34" s="93"/>
      <c r="CZ34" s="94"/>
      <c r="DA34" s="95" t="s">
        <v>1</v>
      </c>
      <c r="DB34" s="95" t="s">
        <v>2</v>
      </c>
      <c r="DC34" s="95"/>
      <c r="DD34" s="30" t="s">
        <v>36</v>
      </c>
      <c r="DF34" s="93"/>
      <c r="DG34" s="94"/>
      <c r="DH34" s="95" t="s">
        <v>1</v>
      </c>
      <c r="DI34" s="95" t="s">
        <v>2</v>
      </c>
      <c r="DJ34" s="95"/>
      <c r="DK34" s="30" t="s">
        <v>36</v>
      </c>
    </row>
    <row r="35" spans="1:115" ht="12.75">
      <c r="A35" s="25" t="s">
        <v>4</v>
      </c>
      <c r="B35" s="167" t="s">
        <v>18</v>
      </c>
      <c r="C35" s="168">
        <v>17.439</v>
      </c>
      <c r="D35" s="168">
        <v>17.574</v>
      </c>
      <c r="E35" s="168">
        <f aca="true" t="shared" si="15" ref="E35:E41">MAX(C35:D35)</f>
        <v>17.574</v>
      </c>
      <c r="F35" s="26">
        <v>15</v>
      </c>
      <c r="H35" s="25" t="s">
        <v>4</v>
      </c>
      <c r="I35" s="167" t="s">
        <v>18</v>
      </c>
      <c r="J35" s="168">
        <v>17.559</v>
      </c>
      <c r="K35" s="168">
        <v>17.619</v>
      </c>
      <c r="L35" s="168">
        <f aca="true" t="shared" si="16" ref="L35:L41">MAX(J35:K35)</f>
        <v>17.619</v>
      </c>
      <c r="M35" s="26">
        <v>15</v>
      </c>
      <c r="O35" s="100" t="s">
        <v>4</v>
      </c>
      <c r="P35" s="212" t="s">
        <v>18</v>
      </c>
      <c r="Q35" s="213">
        <v>16.945</v>
      </c>
      <c r="R35" s="213">
        <v>17.078</v>
      </c>
      <c r="S35" s="213">
        <v>17.078</v>
      </c>
      <c r="T35" s="26">
        <v>15</v>
      </c>
      <c r="V35" s="100" t="s">
        <v>4</v>
      </c>
      <c r="W35" s="255" t="s">
        <v>6</v>
      </c>
      <c r="X35" s="246">
        <v>17.36</v>
      </c>
      <c r="Y35" s="246">
        <v>16.744</v>
      </c>
      <c r="Z35" s="246">
        <f aca="true" t="shared" si="17" ref="Z35:Z41">MAX(X35:Y35)</f>
        <v>17.36</v>
      </c>
      <c r="AA35" s="26">
        <v>15</v>
      </c>
      <c r="AC35" s="100" t="s">
        <v>4</v>
      </c>
      <c r="AD35" s="133" t="s">
        <v>18</v>
      </c>
      <c r="AE35" s="132">
        <v>17.161</v>
      </c>
      <c r="AF35" s="132">
        <v>17.715</v>
      </c>
      <c r="AG35" s="132">
        <f aca="true" t="shared" si="18" ref="AG35:AG40">MAX(AE35:AF35)</f>
        <v>17.715</v>
      </c>
      <c r="AH35" s="26">
        <v>15</v>
      </c>
      <c r="AJ35" s="25" t="s">
        <v>4</v>
      </c>
      <c r="AK35" s="286" t="s">
        <v>11</v>
      </c>
      <c r="AL35" s="287">
        <v>17.215</v>
      </c>
      <c r="AM35" s="287">
        <v>17.356</v>
      </c>
      <c r="AN35" s="287">
        <v>17.356</v>
      </c>
      <c r="AO35" s="26">
        <v>15</v>
      </c>
      <c r="AQ35" s="25" t="s">
        <v>4</v>
      </c>
      <c r="AR35" s="310" t="s">
        <v>6</v>
      </c>
      <c r="AS35" s="168">
        <v>17.122</v>
      </c>
      <c r="AT35" s="168">
        <v>18.268</v>
      </c>
      <c r="AU35" s="168">
        <f>MAX(AS35:AT35)</f>
        <v>18.268</v>
      </c>
      <c r="AV35" s="203">
        <v>15</v>
      </c>
      <c r="AX35" s="25" t="s">
        <v>4</v>
      </c>
      <c r="AY35" s="245" t="s">
        <v>6</v>
      </c>
      <c r="AZ35" s="246">
        <v>16.946</v>
      </c>
      <c r="BA35" s="246">
        <v>17.369</v>
      </c>
      <c r="BB35" s="246">
        <f aca="true" t="shared" si="19" ref="BB35:BB40">MAX(AZ35:BA35)</f>
        <v>17.369</v>
      </c>
      <c r="BC35" s="203">
        <v>15</v>
      </c>
      <c r="BE35" s="113" t="s">
        <v>4</v>
      </c>
      <c r="BF35" s="326" t="s">
        <v>18</v>
      </c>
      <c r="BG35" s="325">
        <v>17.986</v>
      </c>
      <c r="BH35" s="325">
        <v>17.647</v>
      </c>
      <c r="BI35" s="327">
        <f aca="true" t="shared" si="20" ref="BI35:BI42">MAX(BG35:BH35)</f>
        <v>17.986</v>
      </c>
      <c r="BJ35" s="203">
        <v>15</v>
      </c>
      <c r="BL35" s="113" t="s">
        <v>4</v>
      </c>
      <c r="BM35" s="332" t="s">
        <v>13</v>
      </c>
      <c r="BN35" s="333">
        <v>16.683</v>
      </c>
      <c r="BO35" s="333">
        <v>16.509</v>
      </c>
      <c r="BP35" s="340">
        <v>16.683</v>
      </c>
      <c r="BQ35" s="203">
        <v>15</v>
      </c>
      <c r="BS35" s="113" t="s">
        <v>4</v>
      </c>
      <c r="BT35" s="245" t="s">
        <v>18</v>
      </c>
      <c r="BU35" s="246">
        <v>16.712</v>
      </c>
      <c r="BV35" s="343">
        <v>17.772</v>
      </c>
      <c r="BW35" s="343">
        <f aca="true" t="shared" si="21" ref="BW35:BW42">MAX(BU35:BV35)</f>
        <v>17.772</v>
      </c>
      <c r="BX35" s="203">
        <v>15</v>
      </c>
      <c r="BZ35" s="113" t="s">
        <v>4</v>
      </c>
      <c r="CA35" s="364" t="s">
        <v>18</v>
      </c>
      <c r="CB35" s="365">
        <v>17.831</v>
      </c>
      <c r="CC35" s="365">
        <v>17.491</v>
      </c>
      <c r="CD35" s="365">
        <f>MAX(CB35:CC35)</f>
        <v>17.831</v>
      </c>
      <c r="CE35" s="203">
        <v>15</v>
      </c>
      <c r="CG35" s="25" t="s">
        <v>4</v>
      </c>
      <c r="CH35" s="369" t="s">
        <v>18</v>
      </c>
      <c r="CI35" s="370" t="s">
        <v>129</v>
      </c>
      <c r="CJ35" s="370" t="s">
        <v>129</v>
      </c>
      <c r="CK35" s="370" t="s">
        <v>103</v>
      </c>
      <c r="CL35" s="370">
        <v>16.953</v>
      </c>
      <c r="CM35" s="370">
        <v>16.718</v>
      </c>
      <c r="CN35" s="370">
        <f>MAX(CL35:CM35)</f>
        <v>16.953</v>
      </c>
      <c r="CO35" s="370">
        <f aca="true" t="shared" si="22" ref="CO35:CO42">MIN(CK35,CN35)</f>
        <v>16.953</v>
      </c>
      <c r="CP35" s="26">
        <v>15</v>
      </c>
      <c r="CR35" s="25" t="s">
        <v>4</v>
      </c>
      <c r="CS35" s="369" t="s">
        <v>6</v>
      </c>
      <c r="CT35" s="370">
        <v>17.008</v>
      </c>
      <c r="CU35" s="370">
        <v>17.672</v>
      </c>
      <c r="CV35" s="370">
        <f>MAX(CT35:CU35)</f>
        <v>17.672</v>
      </c>
      <c r="CW35" s="26">
        <v>15</v>
      </c>
      <c r="CY35" s="25" t="s">
        <v>4</v>
      </c>
      <c r="CZ35" s="382" t="s">
        <v>26</v>
      </c>
      <c r="DA35" s="383">
        <v>16.716</v>
      </c>
      <c r="DB35" s="383">
        <v>17.284</v>
      </c>
      <c r="DC35" s="383">
        <v>17.284</v>
      </c>
      <c r="DD35" s="26">
        <v>15</v>
      </c>
      <c r="DF35" s="25" t="s">
        <v>4</v>
      </c>
      <c r="DG35" s="400" t="s">
        <v>13</v>
      </c>
      <c r="DH35" s="365">
        <v>18.06</v>
      </c>
      <c r="DI35" s="365">
        <v>17.129</v>
      </c>
      <c r="DJ35" s="365">
        <f aca="true" t="shared" si="23" ref="DJ35:DJ40">MAX(DH35:DI35)</f>
        <v>18.06</v>
      </c>
      <c r="DK35" s="26">
        <v>15</v>
      </c>
    </row>
    <row r="36" spans="1:115" ht="12.75">
      <c r="A36" s="25" t="s">
        <v>7</v>
      </c>
      <c r="B36" s="167" t="s">
        <v>91</v>
      </c>
      <c r="C36" s="168">
        <v>17.429</v>
      </c>
      <c r="D36" s="168">
        <v>17.766</v>
      </c>
      <c r="E36" s="168">
        <f t="shared" si="15"/>
        <v>17.766</v>
      </c>
      <c r="F36" s="26">
        <v>12</v>
      </c>
      <c r="H36" s="25" t="s">
        <v>7</v>
      </c>
      <c r="I36" s="167" t="s">
        <v>13</v>
      </c>
      <c r="J36" s="168">
        <v>17.722</v>
      </c>
      <c r="K36" s="168">
        <v>18.045</v>
      </c>
      <c r="L36" s="168">
        <f t="shared" si="16"/>
        <v>18.045</v>
      </c>
      <c r="M36" s="26">
        <v>12</v>
      </c>
      <c r="O36" s="100" t="s">
        <v>7</v>
      </c>
      <c r="P36" s="212" t="s">
        <v>91</v>
      </c>
      <c r="Q36" s="213">
        <v>17.848</v>
      </c>
      <c r="R36" s="213">
        <v>17.807</v>
      </c>
      <c r="S36" s="213">
        <v>17.848</v>
      </c>
      <c r="T36" s="26">
        <v>12</v>
      </c>
      <c r="V36" s="100" t="s">
        <v>7</v>
      </c>
      <c r="W36" s="255" t="s">
        <v>91</v>
      </c>
      <c r="X36" s="246">
        <v>17.897</v>
      </c>
      <c r="Y36" s="246">
        <v>17.533</v>
      </c>
      <c r="Z36" s="246">
        <f t="shared" si="17"/>
        <v>17.897</v>
      </c>
      <c r="AA36" s="26">
        <v>12</v>
      </c>
      <c r="AC36" s="100" t="s">
        <v>7</v>
      </c>
      <c r="AD36" s="133" t="s">
        <v>26</v>
      </c>
      <c r="AE36" s="132">
        <v>17.672</v>
      </c>
      <c r="AF36" s="132">
        <v>18.292</v>
      </c>
      <c r="AG36" s="132">
        <f t="shared" si="18"/>
        <v>18.292</v>
      </c>
      <c r="AH36" s="26">
        <v>12</v>
      </c>
      <c r="AJ36" s="25" t="s">
        <v>7</v>
      </c>
      <c r="AK36" s="286" t="s">
        <v>6</v>
      </c>
      <c r="AL36" s="287">
        <v>17.146</v>
      </c>
      <c r="AM36" s="287">
        <v>17.836</v>
      </c>
      <c r="AN36" s="287">
        <v>17.836</v>
      </c>
      <c r="AO36" s="26">
        <v>12</v>
      </c>
      <c r="AQ36" s="25" t="s">
        <v>7</v>
      </c>
      <c r="AR36" s="310" t="s">
        <v>18</v>
      </c>
      <c r="AS36" s="168">
        <v>19.086</v>
      </c>
      <c r="AT36" s="168">
        <v>17.957</v>
      </c>
      <c r="AU36" s="168">
        <f>MAX(AS36:AT36)</f>
        <v>19.086</v>
      </c>
      <c r="AV36" s="203">
        <v>12</v>
      </c>
      <c r="AX36" s="25" t="s">
        <v>7</v>
      </c>
      <c r="AY36" s="245" t="s">
        <v>18</v>
      </c>
      <c r="AZ36" s="246">
        <v>17</v>
      </c>
      <c r="BA36" s="246">
        <v>17.445</v>
      </c>
      <c r="BB36" s="246">
        <f t="shared" si="19"/>
        <v>17.445</v>
      </c>
      <c r="BC36" s="203">
        <v>12</v>
      </c>
      <c r="BE36" s="113" t="s">
        <v>7</v>
      </c>
      <c r="BF36" s="326" t="s">
        <v>13</v>
      </c>
      <c r="BG36" s="325">
        <v>18.677</v>
      </c>
      <c r="BH36" s="325">
        <v>18.589</v>
      </c>
      <c r="BI36" s="327">
        <f t="shared" si="20"/>
        <v>18.677</v>
      </c>
      <c r="BJ36" s="203">
        <v>12</v>
      </c>
      <c r="BL36" s="113" t="s">
        <v>7</v>
      </c>
      <c r="BM36" s="332" t="s">
        <v>18</v>
      </c>
      <c r="BN36" s="333">
        <v>17.611</v>
      </c>
      <c r="BO36" s="333">
        <v>18.365</v>
      </c>
      <c r="BP36" s="340">
        <v>18.365</v>
      </c>
      <c r="BQ36" s="203">
        <v>12</v>
      </c>
      <c r="BS36" s="113" t="s">
        <v>7</v>
      </c>
      <c r="BT36" s="245" t="s">
        <v>26</v>
      </c>
      <c r="BU36" s="246">
        <v>18.11</v>
      </c>
      <c r="BV36" s="343">
        <v>17.424</v>
      </c>
      <c r="BW36" s="343">
        <f t="shared" si="21"/>
        <v>18.11</v>
      </c>
      <c r="BX36" s="203">
        <v>12</v>
      </c>
      <c r="BZ36" s="113" t="s">
        <v>7</v>
      </c>
      <c r="CA36" s="364" t="s">
        <v>91</v>
      </c>
      <c r="CB36" s="365">
        <v>18.27</v>
      </c>
      <c r="CC36" s="365">
        <v>18.241</v>
      </c>
      <c r="CD36" s="365">
        <f aca="true" t="shared" si="24" ref="CD36:CD41">MAX(CB36:CC36)</f>
        <v>18.27</v>
      </c>
      <c r="CE36" s="203">
        <v>12</v>
      </c>
      <c r="CG36" s="25" t="s">
        <v>7</v>
      </c>
      <c r="CH36" s="369" t="s">
        <v>13</v>
      </c>
      <c r="CI36" s="370">
        <v>17.211</v>
      </c>
      <c r="CJ36" s="370">
        <v>16.408</v>
      </c>
      <c r="CK36" s="370">
        <f aca="true" t="shared" si="25" ref="CK36:CK42">MAX(CI36:CJ36)</f>
        <v>17.211</v>
      </c>
      <c r="CL36" s="370">
        <v>19.094</v>
      </c>
      <c r="CM36" s="370">
        <v>18.386</v>
      </c>
      <c r="CN36" s="370">
        <f>MAX(CL36:CM36)</f>
        <v>19.094</v>
      </c>
      <c r="CO36" s="370">
        <f t="shared" si="22"/>
        <v>17.211</v>
      </c>
      <c r="CP36" s="26">
        <v>12</v>
      </c>
      <c r="CR36" s="25" t="s">
        <v>7</v>
      </c>
      <c r="CS36" s="369" t="s">
        <v>18</v>
      </c>
      <c r="CT36" s="370">
        <v>17.965</v>
      </c>
      <c r="CU36" s="370">
        <v>16.384</v>
      </c>
      <c r="CV36" s="370">
        <f>MAX(CT36:CU36)</f>
        <v>17.965</v>
      </c>
      <c r="CW36" s="26">
        <v>12</v>
      </c>
      <c r="CY36" s="25" t="s">
        <v>7</v>
      </c>
      <c r="CZ36" s="382" t="s">
        <v>6</v>
      </c>
      <c r="DA36" s="383">
        <v>17.389</v>
      </c>
      <c r="DB36" s="383">
        <v>17.22</v>
      </c>
      <c r="DC36" s="383">
        <v>17.389</v>
      </c>
      <c r="DD36" s="26">
        <v>12</v>
      </c>
      <c r="DF36" s="25" t="s">
        <v>7</v>
      </c>
      <c r="DG36" s="400" t="s">
        <v>11</v>
      </c>
      <c r="DH36" s="365">
        <v>18.25</v>
      </c>
      <c r="DI36" s="365">
        <v>17.91</v>
      </c>
      <c r="DJ36" s="365">
        <f t="shared" si="23"/>
        <v>18.25</v>
      </c>
      <c r="DK36" s="26">
        <v>12</v>
      </c>
    </row>
    <row r="37" spans="1:115" ht="12.75">
      <c r="A37" s="25" t="s">
        <v>9</v>
      </c>
      <c r="B37" s="167" t="s">
        <v>26</v>
      </c>
      <c r="C37" s="168">
        <v>18.616</v>
      </c>
      <c r="D37" s="168">
        <v>18.469</v>
      </c>
      <c r="E37" s="168">
        <f t="shared" si="15"/>
        <v>18.616</v>
      </c>
      <c r="F37" s="26">
        <v>10</v>
      </c>
      <c r="H37" s="25" t="s">
        <v>9</v>
      </c>
      <c r="I37" s="167" t="s">
        <v>91</v>
      </c>
      <c r="J37" s="168">
        <v>18.93</v>
      </c>
      <c r="K37" s="168">
        <v>18.559</v>
      </c>
      <c r="L37" s="168">
        <f t="shared" si="16"/>
        <v>18.93</v>
      </c>
      <c r="M37" s="26">
        <v>10</v>
      </c>
      <c r="O37" s="100" t="s">
        <v>9</v>
      </c>
      <c r="P37" s="212" t="s">
        <v>11</v>
      </c>
      <c r="Q37" s="213">
        <v>17.388</v>
      </c>
      <c r="R37" s="213">
        <v>18.101</v>
      </c>
      <c r="S37" s="213">
        <v>18.101</v>
      </c>
      <c r="T37" s="26">
        <v>10</v>
      </c>
      <c r="V37" s="100" t="s">
        <v>9</v>
      </c>
      <c r="W37" s="255" t="s">
        <v>8</v>
      </c>
      <c r="X37" s="246">
        <v>17.524</v>
      </c>
      <c r="Y37" s="246">
        <v>18.171</v>
      </c>
      <c r="Z37" s="246">
        <f t="shared" si="17"/>
        <v>18.171</v>
      </c>
      <c r="AA37" s="26">
        <v>10</v>
      </c>
      <c r="AC37" s="100" t="s">
        <v>9</v>
      </c>
      <c r="AD37" s="133" t="s">
        <v>6</v>
      </c>
      <c r="AE37" s="132">
        <v>18.246</v>
      </c>
      <c r="AF37" s="132">
        <v>18.325</v>
      </c>
      <c r="AG37" s="132">
        <f t="shared" si="18"/>
        <v>18.325</v>
      </c>
      <c r="AH37" s="26">
        <v>10</v>
      </c>
      <c r="AJ37" s="25" t="s">
        <v>9</v>
      </c>
      <c r="AK37" s="286" t="s">
        <v>18</v>
      </c>
      <c r="AL37" s="287">
        <v>17.202</v>
      </c>
      <c r="AM37" s="287">
        <v>18.825</v>
      </c>
      <c r="AN37" s="287">
        <v>18.825</v>
      </c>
      <c r="AO37" s="26">
        <v>10</v>
      </c>
      <c r="AQ37" s="25" t="s">
        <v>9</v>
      </c>
      <c r="AR37" s="310" t="s">
        <v>8</v>
      </c>
      <c r="AS37" s="168">
        <v>19.494</v>
      </c>
      <c r="AT37" s="168">
        <v>19.757</v>
      </c>
      <c r="AU37" s="168">
        <f>MAX(AS37:AT37)</f>
        <v>19.757</v>
      </c>
      <c r="AV37" s="203">
        <v>10</v>
      </c>
      <c r="AX37" s="25" t="s">
        <v>9</v>
      </c>
      <c r="AY37" s="245" t="s">
        <v>11</v>
      </c>
      <c r="AZ37" s="246">
        <v>18.976</v>
      </c>
      <c r="BA37" s="246">
        <v>17.615</v>
      </c>
      <c r="BB37" s="246">
        <f t="shared" si="19"/>
        <v>18.976</v>
      </c>
      <c r="BC37" s="203">
        <v>10</v>
      </c>
      <c r="BE37" s="113" t="s">
        <v>9</v>
      </c>
      <c r="BF37" s="326" t="s">
        <v>26</v>
      </c>
      <c r="BG37" s="325">
        <v>18.689</v>
      </c>
      <c r="BH37" s="325">
        <v>18.949</v>
      </c>
      <c r="BI37" s="327">
        <f t="shared" si="20"/>
        <v>18.949</v>
      </c>
      <c r="BJ37" s="203">
        <v>10</v>
      </c>
      <c r="BL37" s="113" t="s">
        <v>9</v>
      </c>
      <c r="BM37" s="332" t="s">
        <v>190</v>
      </c>
      <c r="BN37" s="333">
        <v>17.89</v>
      </c>
      <c r="BO37" s="333">
        <v>18.75</v>
      </c>
      <c r="BP37" s="340">
        <v>18.75</v>
      </c>
      <c r="BQ37" s="203">
        <v>10</v>
      </c>
      <c r="BS37" s="113" t="s">
        <v>9</v>
      </c>
      <c r="BT37" s="245" t="s">
        <v>8</v>
      </c>
      <c r="BU37" s="246">
        <v>18.363</v>
      </c>
      <c r="BV37" s="343">
        <v>18.275</v>
      </c>
      <c r="BW37" s="343">
        <f t="shared" si="21"/>
        <v>18.363</v>
      </c>
      <c r="BX37" s="203">
        <v>10</v>
      </c>
      <c r="BZ37" s="113" t="s">
        <v>9</v>
      </c>
      <c r="CA37" s="364" t="s">
        <v>26</v>
      </c>
      <c r="CB37" s="365">
        <v>19.344</v>
      </c>
      <c r="CC37" s="365">
        <v>18.395</v>
      </c>
      <c r="CD37" s="365">
        <f t="shared" si="24"/>
        <v>19.344</v>
      </c>
      <c r="CE37" s="203">
        <v>10</v>
      </c>
      <c r="CG37" s="25" t="s">
        <v>9</v>
      </c>
      <c r="CH37" s="369" t="s">
        <v>6</v>
      </c>
      <c r="CI37" s="370">
        <v>18.063</v>
      </c>
      <c r="CJ37" s="370">
        <v>17.601</v>
      </c>
      <c r="CK37" s="370">
        <f t="shared" si="25"/>
        <v>18.063</v>
      </c>
      <c r="CL37" s="370">
        <v>19.879</v>
      </c>
      <c r="CM37" s="370">
        <v>16.668</v>
      </c>
      <c r="CN37" s="370">
        <f>MAX(CL37:CM37)</f>
        <v>19.879</v>
      </c>
      <c r="CO37" s="370">
        <f t="shared" si="22"/>
        <v>18.063</v>
      </c>
      <c r="CP37" s="26">
        <v>10</v>
      </c>
      <c r="CR37" s="25" t="s">
        <v>9</v>
      </c>
      <c r="CS37" s="369" t="s">
        <v>26</v>
      </c>
      <c r="CT37" s="370">
        <v>18.298</v>
      </c>
      <c r="CU37" s="370">
        <v>17.935</v>
      </c>
      <c r="CV37" s="370">
        <f aca="true" t="shared" si="26" ref="CV37:CV42">MAX(CT37:CU37)</f>
        <v>18.298</v>
      </c>
      <c r="CW37" s="26">
        <v>10</v>
      </c>
      <c r="CY37" s="25" t="s">
        <v>9</v>
      </c>
      <c r="CZ37" s="382" t="s">
        <v>91</v>
      </c>
      <c r="DA37" s="383">
        <v>17.462</v>
      </c>
      <c r="DB37" s="383">
        <v>17.394</v>
      </c>
      <c r="DC37" s="383">
        <v>17.462</v>
      </c>
      <c r="DD37" s="26">
        <v>10</v>
      </c>
      <c r="DF37" s="25" t="s">
        <v>9</v>
      </c>
      <c r="DG37" s="400" t="s">
        <v>18</v>
      </c>
      <c r="DH37" s="365">
        <v>18.659</v>
      </c>
      <c r="DI37" s="365">
        <v>18.594</v>
      </c>
      <c r="DJ37" s="365">
        <f t="shared" si="23"/>
        <v>18.659</v>
      </c>
      <c r="DK37" s="26">
        <v>10</v>
      </c>
    </row>
    <row r="38" spans="1:115" ht="12.75">
      <c r="A38" s="25" t="s">
        <v>12</v>
      </c>
      <c r="B38" s="167" t="s">
        <v>6</v>
      </c>
      <c r="C38" s="168">
        <v>19.135</v>
      </c>
      <c r="D38" s="168">
        <v>19.292</v>
      </c>
      <c r="E38" s="168">
        <f t="shared" si="15"/>
        <v>19.292</v>
      </c>
      <c r="F38" s="26">
        <v>8</v>
      </c>
      <c r="H38" s="25" t="s">
        <v>12</v>
      </c>
      <c r="I38" s="167" t="s">
        <v>6</v>
      </c>
      <c r="J38" s="168">
        <v>18.98</v>
      </c>
      <c r="K38" s="168">
        <v>18.641</v>
      </c>
      <c r="L38" s="168">
        <f t="shared" si="16"/>
        <v>18.98</v>
      </c>
      <c r="M38" s="26">
        <v>8</v>
      </c>
      <c r="O38" s="100" t="s">
        <v>12</v>
      </c>
      <c r="P38" s="212" t="s">
        <v>26</v>
      </c>
      <c r="Q38" s="213">
        <v>17.359</v>
      </c>
      <c r="R38" s="213">
        <v>18.15</v>
      </c>
      <c r="S38" s="213">
        <v>18.15</v>
      </c>
      <c r="T38" s="26">
        <v>8</v>
      </c>
      <c r="V38" s="100" t="s">
        <v>12</v>
      </c>
      <c r="W38" s="255" t="s">
        <v>11</v>
      </c>
      <c r="X38" s="246">
        <v>18.237</v>
      </c>
      <c r="Y38" s="246">
        <v>17.422</v>
      </c>
      <c r="Z38" s="246">
        <f t="shared" si="17"/>
        <v>18.237</v>
      </c>
      <c r="AA38" s="26">
        <v>8</v>
      </c>
      <c r="AC38" s="100" t="s">
        <v>12</v>
      </c>
      <c r="AD38" s="133" t="s">
        <v>13</v>
      </c>
      <c r="AE38" s="132">
        <v>18.595</v>
      </c>
      <c r="AF38" s="132">
        <v>19.498</v>
      </c>
      <c r="AG38" s="132">
        <f t="shared" si="18"/>
        <v>19.498</v>
      </c>
      <c r="AH38" s="26">
        <v>8</v>
      </c>
      <c r="AJ38" s="25" t="s">
        <v>12</v>
      </c>
      <c r="AK38" s="286" t="s">
        <v>26</v>
      </c>
      <c r="AL38" s="287">
        <v>19.19</v>
      </c>
      <c r="AM38" s="287">
        <v>18.277</v>
      </c>
      <c r="AN38" s="287">
        <v>19.19</v>
      </c>
      <c r="AO38" s="26">
        <v>8</v>
      </c>
      <c r="AQ38" s="25" t="s">
        <v>12</v>
      </c>
      <c r="AR38" s="310" t="s">
        <v>26</v>
      </c>
      <c r="AS38" s="168">
        <v>20.85</v>
      </c>
      <c r="AT38" s="168">
        <v>19.868</v>
      </c>
      <c r="AU38" s="168">
        <f>MAX(AS38:AT38)</f>
        <v>20.85</v>
      </c>
      <c r="AV38" s="203">
        <v>8</v>
      </c>
      <c r="AX38" s="25" t="s">
        <v>12</v>
      </c>
      <c r="AY38" s="245" t="s">
        <v>26</v>
      </c>
      <c r="AZ38" s="246">
        <v>19.011</v>
      </c>
      <c r="BA38" s="246">
        <v>20.872</v>
      </c>
      <c r="BB38" s="246">
        <f t="shared" si="19"/>
        <v>20.872</v>
      </c>
      <c r="BC38" s="203">
        <v>8</v>
      </c>
      <c r="BE38" s="113" t="s">
        <v>12</v>
      </c>
      <c r="BF38" s="326" t="s">
        <v>6</v>
      </c>
      <c r="BG38" s="325">
        <v>21.557</v>
      </c>
      <c r="BH38" s="325">
        <v>21.536</v>
      </c>
      <c r="BI38" s="327">
        <f t="shared" si="20"/>
        <v>21.557</v>
      </c>
      <c r="BJ38" s="203">
        <v>8</v>
      </c>
      <c r="BL38" s="113" t="s">
        <v>12</v>
      </c>
      <c r="BM38" s="332" t="s">
        <v>11</v>
      </c>
      <c r="BN38" s="333">
        <v>17.616</v>
      </c>
      <c r="BO38" s="333">
        <v>18.876</v>
      </c>
      <c r="BP38" s="340">
        <v>18.876</v>
      </c>
      <c r="BQ38" s="203">
        <v>8</v>
      </c>
      <c r="BS38" s="113" t="s">
        <v>12</v>
      </c>
      <c r="BT38" s="245" t="s">
        <v>13</v>
      </c>
      <c r="BU38" s="246">
        <v>18.446</v>
      </c>
      <c r="BV38" s="343">
        <v>16.848</v>
      </c>
      <c r="BW38" s="343">
        <f t="shared" si="21"/>
        <v>18.446</v>
      </c>
      <c r="BX38" s="203">
        <v>8</v>
      </c>
      <c r="BZ38" s="113" t="s">
        <v>12</v>
      </c>
      <c r="CA38" s="364" t="s">
        <v>6</v>
      </c>
      <c r="CB38" s="365">
        <v>18.906</v>
      </c>
      <c r="CC38" s="365">
        <v>19.444</v>
      </c>
      <c r="CD38" s="365">
        <f t="shared" si="24"/>
        <v>19.444</v>
      </c>
      <c r="CE38" s="203">
        <v>8</v>
      </c>
      <c r="CG38" s="25" t="s">
        <v>12</v>
      </c>
      <c r="CH38" s="369" t="s">
        <v>20</v>
      </c>
      <c r="CI38" s="370">
        <v>18.464</v>
      </c>
      <c r="CJ38" s="370">
        <v>17.484</v>
      </c>
      <c r="CK38" s="370">
        <f t="shared" si="25"/>
        <v>18.464</v>
      </c>
      <c r="CL38" s="370" t="s">
        <v>129</v>
      </c>
      <c r="CM38" s="370" t="s">
        <v>129</v>
      </c>
      <c r="CN38" s="370" t="s">
        <v>103</v>
      </c>
      <c r="CO38" s="370">
        <f t="shared" si="22"/>
        <v>18.464</v>
      </c>
      <c r="CP38" s="26">
        <v>8</v>
      </c>
      <c r="CR38" s="25" t="s">
        <v>12</v>
      </c>
      <c r="CS38" s="369" t="s">
        <v>11</v>
      </c>
      <c r="CT38" s="370">
        <v>18.434</v>
      </c>
      <c r="CU38" s="370">
        <v>18.277</v>
      </c>
      <c r="CV38" s="370">
        <f t="shared" si="26"/>
        <v>18.434</v>
      </c>
      <c r="CW38" s="26">
        <v>8</v>
      </c>
      <c r="CY38" s="25" t="s">
        <v>12</v>
      </c>
      <c r="CZ38" s="382" t="s">
        <v>11</v>
      </c>
      <c r="DA38" s="383">
        <v>17.268</v>
      </c>
      <c r="DB38" s="383">
        <v>17.614</v>
      </c>
      <c r="DC38" s="383">
        <v>17.614</v>
      </c>
      <c r="DD38" s="26">
        <v>8</v>
      </c>
      <c r="DF38" s="25" t="s">
        <v>12</v>
      </c>
      <c r="DG38" s="400" t="s">
        <v>8</v>
      </c>
      <c r="DH38" s="365">
        <v>19.187</v>
      </c>
      <c r="DI38" s="365">
        <v>19.285</v>
      </c>
      <c r="DJ38" s="365">
        <f t="shared" si="23"/>
        <v>19.285</v>
      </c>
      <c r="DK38" s="26">
        <v>8</v>
      </c>
    </row>
    <row r="39" spans="1:115" ht="12.75">
      <c r="A39" s="25" t="s">
        <v>14</v>
      </c>
      <c r="B39" s="167" t="s">
        <v>20</v>
      </c>
      <c r="C39" s="168">
        <v>21.558</v>
      </c>
      <c r="D39" s="168">
        <v>21.037</v>
      </c>
      <c r="E39" s="168">
        <f t="shared" si="15"/>
        <v>21.558</v>
      </c>
      <c r="F39" s="26">
        <v>7</v>
      </c>
      <c r="H39" s="25" t="s">
        <v>14</v>
      </c>
      <c r="I39" s="167" t="s">
        <v>8</v>
      </c>
      <c r="J39" s="168">
        <v>18.719</v>
      </c>
      <c r="K39" s="168">
        <v>23.188</v>
      </c>
      <c r="L39" s="168">
        <f t="shared" si="16"/>
        <v>23.188</v>
      </c>
      <c r="M39" s="26">
        <v>7</v>
      </c>
      <c r="O39" s="100" t="s">
        <v>14</v>
      </c>
      <c r="P39" s="212" t="s">
        <v>20</v>
      </c>
      <c r="Q39" s="213">
        <v>18.745</v>
      </c>
      <c r="R39" s="213">
        <v>18.41</v>
      </c>
      <c r="S39" s="213">
        <v>18.745</v>
      </c>
      <c r="T39" s="26">
        <v>7</v>
      </c>
      <c r="V39" s="100" t="s">
        <v>14</v>
      </c>
      <c r="W39" s="255" t="s">
        <v>18</v>
      </c>
      <c r="X39" s="246">
        <v>18.991</v>
      </c>
      <c r="Y39" s="246">
        <v>18.157</v>
      </c>
      <c r="Z39" s="246">
        <f t="shared" si="17"/>
        <v>18.991</v>
      </c>
      <c r="AA39" s="26">
        <v>7</v>
      </c>
      <c r="AC39" s="100" t="s">
        <v>14</v>
      </c>
      <c r="AD39" s="133" t="s">
        <v>91</v>
      </c>
      <c r="AE39" s="132">
        <v>17.343</v>
      </c>
      <c r="AF39" s="132">
        <v>21.381</v>
      </c>
      <c r="AG39" s="132">
        <f t="shared" si="18"/>
        <v>21.381</v>
      </c>
      <c r="AH39" s="26">
        <v>7</v>
      </c>
      <c r="AJ39" s="25" t="s">
        <v>14</v>
      </c>
      <c r="AK39" s="286" t="s">
        <v>91</v>
      </c>
      <c r="AL39" s="287">
        <v>18.044</v>
      </c>
      <c r="AM39" s="287">
        <v>21.731</v>
      </c>
      <c r="AN39" s="287">
        <v>21.731</v>
      </c>
      <c r="AO39" s="26">
        <v>7</v>
      </c>
      <c r="AQ39" s="25" t="s">
        <v>14</v>
      </c>
      <c r="AR39" s="310" t="s">
        <v>91</v>
      </c>
      <c r="AS39" s="168">
        <v>20.971</v>
      </c>
      <c r="AT39" s="168">
        <v>20.803</v>
      </c>
      <c r="AU39" s="168">
        <f>MAX(AS39:AT39)</f>
        <v>20.971</v>
      </c>
      <c r="AV39" s="203">
        <v>7</v>
      </c>
      <c r="AX39" s="25" t="s">
        <v>14</v>
      </c>
      <c r="AY39" s="245" t="s">
        <v>91</v>
      </c>
      <c r="AZ39" s="246">
        <v>18.679</v>
      </c>
      <c r="BA39" s="246">
        <v>21.787</v>
      </c>
      <c r="BB39" s="246">
        <f t="shared" si="19"/>
        <v>21.787</v>
      </c>
      <c r="BC39" s="203">
        <v>7</v>
      </c>
      <c r="BE39" s="113" t="s">
        <v>14</v>
      </c>
      <c r="BF39" s="326" t="s">
        <v>91</v>
      </c>
      <c r="BG39" s="325">
        <v>22.343</v>
      </c>
      <c r="BH39" s="325">
        <v>22.201</v>
      </c>
      <c r="BI39" s="327">
        <f t="shared" si="20"/>
        <v>22.343</v>
      </c>
      <c r="BJ39" s="203">
        <v>7</v>
      </c>
      <c r="BL39" s="113" t="s">
        <v>14</v>
      </c>
      <c r="BM39" s="332" t="s">
        <v>91</v>
      </c>
      <c r="BN39" s="333">
        <v>18.034</v>
      </c>
      <c r="BO39" s="333">
        <v>19.36</v>
      </c>
      <c r="BP39" s="340">
        <v>19.36</v>
      </c>
      <c r="BQ39" s="203">
        <v>7</v>
      </c>
      <c r="BS39" s="113" t="s">
        <v>14</v>
      </c>
      <c r="BT39" s="245" t="s">
        <v>20</v>
      </c>
      <c r="BU39" s="246">
        <v>18.806</v>
      </c>
      <c r="BV39" s="343">
        <v>18.001</v>
      </c>
      <c r="BW39" s="343">
        <f t="shared" si="21"/>
        <v>18.806</v>
      </c>
      <c r="BX39" s="203">
        <v>7</v>
      </c>
      <c r="BZ39" s="113" t="s">
        <v>14</v>
      </c>
      <c r="CA39" s="364" t="s">
        <v>13</v>
      </c>
      <c r="CB39" s="365">
        <v>20.229</v>
      </c>
      <c r="CC39" s="365">
        <v>20.626</v>
      </c>
      <c r="CD39" s="365">
        <f t="shared" si="24"/>
        <v>20.626</v>
      </c>
      <c r="CE39" s="203">
        <v>7</v>
      </c>
      <c r="CG39" s="25" t="s">
        <v>14</v>
      </c>
      <c r="CH39" s="369" t="s">
        <v>26</v>
      </c>
      <c r="CI39" s="370">
        <v>20.141</v>
      </c>
      <c r="CJ39" s="370">
        <v>18.344</v>
      </c>
      <c r="CK39" s="370">
        <f t="shared" si="25"/>
        <v>20.141</v>
      </c>
      <c r="CL39" s="370">
        <v>18.04</v>
      </c>
      <c r="CM39" s="370">
        <v>18.466</v>
      </c>
      <c r="CN39" s="370">
        <f>MAX(CL39:CM39)</f>
        <v>18.466</v>
      </c>
      <c r="CO39" s="370">
        <f t="shared" si="22"/>
        <v>18.466</v>
      </c>
      <c r="CP39" s="26">
        <v>7</v>
      </c>
      <c r="CR39" s="25" t="s">
        <v>14</v>
      </c>
      <c r="CS39" s="369" t="s">
        <v>20</v>
      </c>
      <c r="CT39" s="370">
        <v>20.209</v>
      </c>
      <c r="CU39" s="370">
        <v>18.9</v>
      </c>
      <c r="CV39" s="370">
        <f t="shared" si="26"/>
        <v>20.209</v>
      </c>
      <c r="CW39" s="26">
        <v>7</v>
      </c>
      <c r="CY39" s="25" t="s">
        <v>14</v>
      </c>
      <c r="CZ39" s="385" t="s">
        <v>13</v>
      </c>
      <c r="DA39" s="383">
        <v>16.128</v>
      </c>
      <c r="DB39" s="383">
        <v>17.838</v>
      </c>
      <c r="DC39" s="383">
        <v>17.837</v>
      </c>
      <c r="DD39" s="26">
        <v>7</v>
      </c>
      <c r="DF39" s="25" t="s">
        <v>14</v>
      </c>
      <c r="DG39" s="400" t="s">
        <v>6</v>
      </c>
      <c r="DH39" s="365">
        <v>21.081</v>
      </c>
      <c r="DI39" s="365">
        <v>20.781</v>
      </c>
      <c r="DJ39" s="365">
        <f t="shared" si="23"/>
        <v>21.081</v>
      </c>
      <c r="DK39" s="26">
        <v>7</v>
      </c>
    </row>
    <row r="40" spans="1:115" ht="12.75">
      <c r="A40" s="25" t="s">
        <v>15</v>
      </c>
      <c r="B40" s="167" t="s">
        <v>8</v>
      </c>
      <c r="C40" s="168">
        <v>24.178</v>
      </c>
      <c r="D40" s="168">
        <v>23.649</v>
      </c>
      <c r="E40" s="168">
        <f t="shared" si="15"/>
        <v>24.178</v>
      </c>
      <c r="F40" s="26">
        <v>6</v>
      </c>
      <c r="H40" s="25" t="s">
        <v>15</v>
      </c>
      <c r="I40" s="167" t="s">
        <v>11</v>
      </c>
      <c r="J40" s="168">
        <v>27.665</v>
      </c>
      <c r="K40" s="168">
        <v>27.71</v>
      </c>
      <c r="L40" s="168">
        <f t="shared" si="16"/>
        <v>27.71</v>
      </c>
      <c r="M40" s="26">
        <v>6</v>
      </c>
      <c r="O40" s="100" t="s">
        <v>15</v>
      </c>
      <c r="P40" s="212" t="s">
        <v>6</v>
      </c>
      <c r="Q40" s="213">
        <v>18.774</v>
      </c>
      <c r="R40" s="213">
        <v>18.215</v>
      </c>
      <c r="S40" s="213">
        <v>18.774</v>
      </c>
      <c r="T40" s="26">
        <v>6</v>
      </c>
      <c r="V40" s="100" t="s">
        <v>15</v>
      </c>
      <c r="W40" s="255" t="s">
        <v>26</v>
      </c>
      <c r="X40" s="246">
        <v>20.71</v>
      </c>
      <c r="Y40" s="246">
        <v>17.379</v>
      </c>
      <c r="Z40" s="246">
        <f t="shared" si="17"/>
        <v>20.71</v>
      </c>
      <c r="AA40" s="26">
        <v>6</v>
      </c>
      <c r="AC40" s="100" t="s">
        <v>15</v>
      </c>
      <c r="AD40" s="133" t="s">
        <v>11</v>
      </c>
      <c r="AE40" s="132">
        <v>21.828</v>
      </c>
      <c r="AF40" s="132">
        <v>21.572</v>
      </c>
      <c r="AG40" s="132">
        <f t="shared" si="18"/>
        <v>21.828</v>
      </c>
      <c r="AH40" s="26">
        <v>6</v>
      </c>
      <c r="AJ40" s="25" t="s">
        <v>15</v>
      </c>
      <c r="AK40" s="286" t="s">
        <v>20</v>
      </c>
      <c r="AL40" s="287">
        <v>19.265</v>
      </c>
      <c r="AM40" s="287">
        <v>21.815</v>
      </c>
      <c r="AN40" s="287">
        <v>21.815</v>
      </c>
      <c r="AO40" s="26">
        <v>6</v>
      </c>
      <c r="AQ40" s="25" t="s">
        <v>15</v>
      </c>
      <c r="AR40" s="310" t="s">
        <v>20</v>
      </c>
      <c r="AS40" s="168" t="s">
        <v>129</v>
      </c>
      <c r="AT40" s="168" t="s">
        <v>129</v>
      </c>
      <c r="AU40" s="168" t="s">
        <v>103</v>
      </c>
      <c r="AV40" s="203">
        <v>5</v>
      </c>
      <c r="AX40" s="25" t="s">
        <v>15</v>
      </c>
      <c r="AY40" s="245" t="s">
        <v>20</v>
      </c>
      <c r="AZ40" s="246">
        <v>22.086</v>
      </c>
      <c r="BA40" s="246">
        <v>18.541</v>
      </c>
      <c r="BB40" s="246">
        <f t="shared" si="19"/>
        <v>22.086</v>
      </c>
      <c r="BC40" s="203">
        <v>6</v>
      </c>
      <c r="BE40" s="113" t="s">
        <v>15</v>
      </c>
      <c r="BF40" s="326" t="s">
        <v>20</v>
      </c>
      <c r="BG40" s="325">
        <v>23.031</v>
      </c>
      <c r="BH40" s="325">
        <v>20.641</v>
      </c>
      <c r="BI40" s="327">
        <f t="shared" si="20"/>
        <v>23.031</v>
      </c>
      <c r="BJ40" s="203">
        <v>6</v>
      </c>
      <c r="BL40" s="113" t="s">
        <v>15</v>
      </c>
      <c r="BM40" s="332" t="s">
        <v>8</v>
      </c>
      <c r="BN40" s="333">
        <v>19.456</v>
      </c>
      <c r="BO40" s="333">
        <v>18.415</v>
      </c>
      <c r="BP40" s="340">
        <v>19.456</v>
      </c>
      <c r="BQ40" s="203">
        <v>6</v>
      </c>
      <c r="BS40" s="113" t="s">
        <v>15</v>
      </c>
      <c r="BT40" s="245" t="s">
        <v>6</v>
      </c>
      <c r="BU40" s="246">
        <v>17.95</v>
      </c>
      <c r="BV40" s="343">
        <v>19.241</v>
      </c>
      <c r="BW40" s="343">
        <f t="shared" si="21"/>
        <v>19.241</v>
      </c>
      <c r="BX40" s="203">
        <v>6</v>
      </c>
      <c r="BZ40" s="113" t="s">
        <v>15</v>
      </c>
      <c r="CA40" s="364" t="s">
        <v>8</v>
      </c>
      <c r="CB40" s="365">
        <v>21.477</v>
      </c>
      <c r="CC40" s="365">
        <v>21.714</v>
      </c>
      <c r="CD40" s="365">
        <f t="shared" si="24"/>
        <v>21.714</v>
      </c>
      <c r="CE40" s="203">
        <v>6</v>
      </c>
      <c r="CG40" s="25" t="s">
        <v>15</v>
      </c>
      <c r="CH40" s="369" t="s">
        <v>8</v>
      </c>
      <c r="CI40" s="370">
        <v>18.063</v>
      </c>
      <c r="CJ40" s="370">
        <v>18.847</v>
      </c>
      <c r="CK40" s="370">
        <f t="shared" si="25"/>
        <v>18.847</v>
      </c>
      <c r="CL40" s="370">
        <v>17.508</v>
      </c>
      <c r="CM40" s="370">
        <v>19.215</v>
      </c>
      <c r="CN40" s="370">
        <f>MAX(CL40:CM40)</f>
        <v>19.215</v>
      </c>
      <c r="CO40" s="370">
        <f t="shared" si="22"/>
        <v>18.847</v>
      </c>
      <c r="CP40" s="26">
        <v>6</v>
      </c>
      <c r="CR40" s="25" t="s">
        <v>15</v>
      </c>
      <c r="CS40" s="369" t="s">
        <v>91</v>
      </c>
      <c r="CT40" s="370">
        <v>19.796</v>
      </c>
      <c r="CU40" s="370">
        <v>20.746</v>
      </c>
      <c r="CV40" s="370">
        <f t="shared" si="26"/>
        <v>20.746</v>
      </c>
      <c r="CW40" s="26">
        <v>6</v>
      </c>
      <c r="CY40" s="25" t="s">
        <v>15</v>
      </c>
      <c r="CZ40" s="382" t="s">
        <v>18</v>
      </c>
      <c r="DA40" s="383">
        <v>17.888</v>
      </c>
      <c r="DB40" s="383">
        <v>16.264</v>
      </c>
      <c r="DC40" s="383">
        <v>17.888</v>
      </c>
      <c r="DD40" s="26">
        <v>6</v>
      </c>
      <c r="DF40" s="25" t="s">
        <v>15</v>
      </c>
      <c r="DG40" s="400" t="s">
        <v>20</v>
      </c>
      <c r="DH40" s="365">
        <v>22.164</v>
      </c>
      <c r="DI40" s="365">
        <v>21.276</v>
      </c>
      <c r="DJ40" s="365">
        <f t="shared" si="23"/>
        <v>22.164</v>
      </c>
      <c r="DK40" s="26">
        <v>6</v>
      </c>
    </row>
    <row r="41" spans="1:115" ht="12.75">
      <c r="A41" s="25" t="s">
        <v>16</v>
      </c>
      <c r="B41" s="167" t="s">
        <v>13</v>
      </c>
      <c r="C41" s="168">
        <v>24.717</v>
      </c>
      <c r="D41" s="168">
        <v>23.541</v>
      </c>
      <c r="E41" s="168">
        <f t="shared" si="15"/>
        <v>24.717</v>
      </c>
      <c r="F41" s="26">
        <v>5</v>
      </c>
      <c r="H41" s="25" t="s">
        <v>16</v>
      </c>
      <c r="I41" s="167" t="s">
        <v>20</v>
      </c>
      <c r="J41" s="168">
        <v>34.96</v>
      </c>
      <c r="K41" s="168">
        <v>17.423</v>
      </c>
      <c r="L41" s="168">
        <f t="shared" si="16"/>
        <v>34.96</v>
      </c>
      <c r="M41" s="26">
        <v>5</v>
      </c>
      <c r="O41" s="100" t="s">
        <v>16</v>
      </c>
      <c r="P41" s="212" t="s">
        <v>13</v>
      </c>
      <c r="Q41" s="213">
        <v>17.716</v>
      </c>
      <c r="R41" s="213">
        <v>19.652</v>
      </c>
      <c r="S41" s="213">
        <v>19.652</v>
      </c>
      <c r="T41" s="26">
        <v>5</v>
      </c>
      <c r="V41" s="100" t="s">
        <v>16</v>
      </c>
      <c r="W41" s="255" t="s">
        <v>20</v>
      </c>
      <c r="X41" s="246">
        <v>26.477</v>
      </c>
      <c r="Y41" s="246">
        <v>26.136</v>
      </c>
      <c r="Z41" s="246">
        <f t="shared" si="17"/>
        <v>26.477</v>
      </c>
      <c r="AA41" s="26">
        <v>5</v>
      </c>
      <c r="AC41" s="100" t="s">
        <v>16</v>
      </c>
      <c r="AD41" s="133" t="s">
        <v>188</v>
      </c>
      <c r="AE41" s="132" t="s">
        <v>103</v>
      </c>
      <c r="AF41" s="132" t="s">
        <v>103</v>
      </c>
      <c r="AG41" s="132" t="s">
        <v>103</v>
      </c>
      <c r="AH41" s="26">
        <v>5</v>
      </c>
      <c r="AJ41" s="25" t="s">
        <v>16</v>
      </c>
      <c r="AK41" s="286" t="s">
        <v>8</v>
      </c>
      <c r="AL41" s="287">
        <v>26.86</v>
      </c>
      <c r="AM41" s="287">
        <v>27.106</v>
      </c>
      <c r="AN41" s="287">
        <v>27.106</v>
      </c>
      <c r="AO41" s="26">
        <v>5</v>
      </c>
      <c r="AQ41" s="25" t="s">
        <v>16</v>
      </c>
      <c r="AR41" s="310" t="s">
        <v>11</v>
      </c>
      <c r="AS41" s="168" t="s">
        <v>129</v>
      </c>
      <c r="AT41" s="168" t="s">
        <v>129</v>
      </c>
      <c r="AU41" s="168" t="s">
        <v>103</v>
      </c>
      <c r="AV41" s="203">
        <v>5</v>
      </c>
      <c r="AX41" s="25" t="s">
        <v>16</v>
      </c>
      <c r="AY41" s="245" t="s">
        <v>8</v>
      </c>
      <c r="AZ41" s="246" t="s">
        <v>129</v>
      </c>
      <c r="BA41" s="246" t="s">
        <v>129</v>
      </c>
      <c r="BB41" s="246" t="s">
        <v>103</v>
      </c>
      <c r="BC41" s="203">
        <v>5</v>
      </c>
      <c r="BE41" s="113" t="s">
        <v>16</v>
      </c>
      <c r="BF41" s="326" t="s">
        <v>11</v>
      </c>
      <c r="BG41" s="325">
        <v>27.809</v>
      </c>
      <c r="BH41" s="325">
        <v>27.674</v>
      </c>
      <c r="BI41" s="327">
        <f t="shared" si="20"/>
        <v>27.809</v>
      </c>
      <c r="BJ41" s="203">
        <v>5</v>
      </c>
      <c r="BL41" s="113" t="s">
        <v>16</v>
      </c>
      <c r="BM41" s="332" t="s">
        <v>26</v>
      </c>
      <c r="BN41" s="333" t="s">
        <v>103</v>
      </c>
      <c r="BO41" s="333" t="s">
        <v>103</v>
      </c>
      <c r="BP41" s="340" t="s">
        <v>103</v>
      </c>
      <c r="BQ41" s="203">
        <v>5</v>
      </c>
      <c r="BS41" s="113" t="s">
        <v>16</v>
      </c>
      <c r="BT41" s="245" t="s">
        <v>91</v>
      </c>
      <c r="BU41" s="246">
        <v>19.52</v>
      </c>
      <c r="BV41" s="343">
        <v>18.714</v>
      </c>
      <c r="BW41" s="343">
        <f t="shared" si="21"/>
        <v>19.52</v>
      </c>
      <c r="BX41" s="203">
        <v>5</v>
      </c>
      <c r="BZ41" s="113" t="s">
        <v>16</v>
      </c>
      <c r="CA41" s="364" t="s">
        <v>11</v>
      </c>
      <c r="CB41" s="365">
        <v>18.678</v>
      </c>
      <c r="CC41" s="365">
        <v>29.539</v>
      </c>
      <c r="CD41" s="365">
        <f t="shared" si="24"/>
        <v>29.539</v>
      </c>
      <c r="CE41" s="203">
        <v>5</v>
      </c>
      <c r="CG41" s="25" t="s">
        <v>16</v>
      </c>
      <c r="CH41" s="369" t="s">
        <v>91</v>
      </c>
      <c r="CI41" s="370">
        <v>18.859</v>
      </c>
      <c r="CJ41" s="370">
        <v>18.428</v>
      </c>
      <c r="CK41" s="370">
        <f t="shared" si="25"/>
        <v>18.859</v>
      </c>
      <c r="CL41" s="370">
        <v>18.562</v>
      </c>
      <c r="CM41" s="370">
        <v>19.625</v>
      </c>
      <c r="CN41" s="370">
        <f>MAX(CL41:CM41)</f>
        <v>19.625</v>
      </c>
      <c r="CO41" s="370">
        <f t="shared" si="22"/>
        <v>18.859</v>
      </c>
      <c r="CP41" s="26">
        <v>5</v>
      </c>
      <c r="CR41" s="25" t="s">
        <v>16</v>
      </c>
      <c r="CS41" s="369" t="s">
        <v>13</v>
      </c>
      <c r="CT41" s="370">
        <v>25.342</v>
      </c>
      <c r="CU41" s="370">
        <v>24.685</v>
      </c>
      <c r="CV41" s="370">
        <f t="shared" si="26"/>
        <v>25.342</v>
      </c>
      <c r="CW41" s="26">
        <v>5</v>
      </c>
      <c r="CY41" s="25" t="s">
        <v>16</v>
      </c>
      <c r="CZ41" s="382" t="s">
        <v>8</v>
      </c>
      <c r="DA41" s="383">
        <v>17.651</v>
      </c>
      <c r="DB41" s="383">
        <v>18.157</v>
      </c>
      <c r="DC41" s="383">
        <v>18.157</v>
      </c>
      <c r="DD41" s="26">
        <v>5</v>
      </c>
      <c r="DF41" s="25" t="s">
        <v>16</v>
      </c>
      <c r="DG41" s="400" t="s">
        <v>91</v>
      </c>
      <c r="DH41" s="365" t="s">
        <v>129</v>
      </c>
      <c r="DI41" s="365" t="s">
        <v>129</v>
      </c>
      <c r="DJ41" s="365" t="s">
        <v>103</v>
      </c>
      <c r="DK41" s="26">
        <v>5</v>
      </c>
    </row>
    <row r="42" spans="1:115" ht="13.5" thickBot="1">
      <c r="A42" s="27" t="s">
        <v>17</v>
      </c>
      <c r="B42" s="197" t="s">
        <v>11</v>
      </c>
      <c r="C42" s="198">
        <v>24.923</v>
      </c>
      <c r="D42" s="198">
        <v>26.513</v>
      </c>
      <c r="E42" s="198" t="s">
        <v>103</v>
      </c>
      <c r="F42" s="28">
        <v>5</v>
      </c>
      <c r="H42" s="27" t="s">
        <v>17</v>
      </c>
      <c r="I42" s="197" t="s">
        <v>26</v>
      </c>
      <c r="J42" s="198" t="s">
        <v>129</v>
      </c>
      <c r="K42" s="198" t="s">
        <v>129</v>
      </c>
      <c r="L42" s="198" t="s">
        <v>103</v>
      </c>
      <c r="M42" s="28">
        <v>5</v>
      </c>
      <c r="O42" s="101" t="s">
        <v>17</v>
      </c>
      <c r="P42" s="218" t="s">
        <v>8</v>
      </c>
      <c r="Q42" s="219">
        <v>19.386</v>
      </c>
      <c r="R42" s="219">
        <v>20.535</v>
      </c>
      <c r="S42" s="219">
        <v>20.535</v>
      </c>
      <c r="T42" s="28">
        <v>5</v>
      </c>
      <c r="V42" s="101" t="s">
        <v>17</v>
      </c>
      <c r="W42" s="256" t="s">
        <v>13</v>
      </c>
      <c r="X42" s="254" t="s">
        <v>103</v>
      </c>
      <c r="Y42" s="254" t="s">
        <v>103</v>
      </c>
      <c r="Z42" s="254" t="s">
        <v>103</v>
      </c>
      <c r="AA42" s="28">
        <v>5</v>
      </c>
      <c r="AC42" s="101" t="s">
        <v>17</v>
      </c>
      <c r="AD42" s="134" t="s">
        <v>20</v>
      </c>
      <c r="AE42" s="135" t="s">
        <v>103</v>
      </c>
      <c r="AF42" s="135" t="s">
        <v>103</v>
      </c>
      <c r="AG42" s="135" t="s">
        <v>103</v>
      </c>
      <c r="AH42" s="28">
        <v>5</v>
      </c>
      <c r="AJ42" s="27" t="s">
        <v>17</v>
      </c>
      <c r="AK42" s="290" t="s">
        <v>13</v>
      </c>
      <c r="AL42" s="291" t="s">
        <v>129</v>
      </c>
      <c r="AM42" s="291" t="s">
        <v>129</v>
      </c>
      <c r="AN42" s="291" t="s">
        <v>103</v>
      </c>
      <c r="AO42" s="28">
        <v>5</v>
      </c>
      <c r="AQ42" s="27" t="s">
        <v>17</v>
      </c>
      <c r="AR42" s="311" t="s">
        <v>13</v>
      </c>
      <c r="AS42" s="198" t="s">
        <v>129</v>
      </c>
      <c r="AT42" s="198" t="s">
        <v>129</v>
      </c>
      <c r="AU42" s="198" t="s">
        <v>103</v>
      </c>
      <c r="AV42" s="206">
        <v>5</v>
      </c>
      <c r="AX42" s="27" t="s">
        <v>17</v>
      </c>
      <c r="AY42" s="309" t="s">
        <v>13</v>
      </c>
      <c r="AZ42" s="254" t="s">
        <v>129</v>
      </c>
      <c r="BA42" s="254" t="s">
        <v>129</v>
      </c>
      <c r="BB42" s="254" t="s">
        <v>103</v>
      </c>
      <c r="BC42" s="206">
        <v>5</v>
      </c>
      <c r="BE42" s="115" t="s">
        <v>17</v>
      </c>
      <c r="BF42" s="328" t="s">
        <v>8</v>
      </c>
      <c r="BG42" s="329">
        <v>29.364</v>
      </c>
      <c r="BH42" s="329">
        <v>27.358</v>
      </c>
      <c r="BI42" s="330">
        <f t="shared" si="20"/>
        <v>29.364</v>
      </c>
      <c r="BJ42" s="206">
        <v>5</v>
      </c>
      <c r="BL42" s="115" t="s">
        <v>17</v>
      </c>
      <c r="BM42" s="338" t="s">
        <v>189</v>
      </c>
      <c r="BN42" s="339" t="s">
        <v>103</v>
      </c>
      <c r="BO42" s="339" t="s">
        <v>103</v>
      </c>
      <c r="BP42" s="342" t="s">
        <v>103</v>
      </c>
      <c r="BQ42" s="206">
        <v>5</v>
      </c>
      <c r="BS42" s="115" t="s">
        <v>17</v>
      </c>
      <c r="BT42" s="309" t="s">
        <v>11</v>
      </c>
      <c r="BU42" s="254">
        <v>20.811</v>
      </c>
      <c r="BV42" s="344">
        <v>19.283</v>
      </c>
      <c r="BW42" s="344">
        <f t="shared" si="21"/>
        <v>20.811</v>
      </c>
      <c r="BX42" s="206">
        <v>5</v>
      </c>
      <c r="BZ42" s="115" t="s">
        <v>17</v>
      </c>
      <c r="CA42" s="366" t="s">
        <v>20</v>
      </c>
      <c r="CB42" s="367" t="s">
        <v>103</v>
      </c>
      <c r="CC42" s="367" t="s">
        <v>103</v>
      </c>
      <c r="CD42" s="367" t="s">
        <v>103</v>
      </c>
      <c r="CE42" s="206">
        <v>5</v>
      </c>
      <c r="CG42" s="27" t="s">
        <v>17</v>
      </c>
      <c r="CH42" s="374" t="s">
        <v>11</v>
      </c>
      <c r="CI42" s="375">
        <v>17.906</v>
      </c>
      <c r="CJ42" s="375">
        <v>19.476</v>
      </c>
      <c r="CK42" s="375">
        <f t="shared" si="25"/>
        <v>19.476</v>
      </c>
      <c r="CL42" s="375" t="s">
        <v>129</v>
      </c>
      <c r="CM42" s="375" t="s">
        <v>129</v>
      </c>
      <c r="CN42" s="375" t="s">
        <v>103</v>
      </c>
      <c r="CO42" s="375">
        <f t="shared" si="22"/>
        <v>19.476</v>
      </c>
      <c r="CP42" s="28">
        <v>5</v>
      </c>
      <c r="CR42" s="27" t="s">
        <v>17</v>
      </c>
      <c r="CS42" s="374" t="s">
        <v>8</v>
      </c>
      <c r="CT42" s="375">
        <v>26.465</v>
      </c>
      <c r="CU42" s="375">
        <v>27.257</v>
      </c>
      <c r="CV42" s="375">
        <f t="shared" si="26"/>
        <v>27.257</v>
      </c>
      <c r="CW42" s="28">
        <v>5</v>
      </c>
      <c r="CY42" s="27" t="s">
        <v>17</v>
      </c>
      <c r="CZ42" s="392" t="s">
        <v>20</v>
      </c>
      <c r="DA42" s="393">
        <v>18.317</v>
      </c>
      <c r="DB42" s="393">
        <v>17.294</v>
      </c>
      <c r="DC42" s="393">
        <v>18.317</v>
      </c>
      <c r="DD42" s="28">
        <v>5</v>
      </c>
      <c r="DF42" s="27" t="s">
        <v>17</v>
      </c>
      <c r="DG42" s="401" t="s">
        <v>26</v>
      </c>
      <c r="DH42" s="367" t="s">
        <v>129</v>
      </c>
      <c r="DI42" s="367" t="s">
        <v>129</v>
      </c>
      <c r="DJ42" s="367" t="s">
        <v>103</v>
      </c>
      <c r="DK42" s="28">
        <v>5</v>
      </c>
    </row>
    <row r="43" ht="12.75">
      <c r="M43" s="4"/>
    </row>
    <row r="44" spans="7:101" ht="12.75">
      <c r="G44" s="5"/>
      <c r="J44" s="4"/>
      <c r="K44" s="4"/>
      <c r="L44" s="4"/>
      <c r="M44" s="4"/>
      <c r="N44" s="5"/>
      <c r="O44" s="4"/>
      <c r="Q44" s="4"/>
      <c r="R44" s="4"/>
      <c r="S44" s="4"/>
      <c r="U44" s="5"/>
      <c r="V44" s="5"/>
      <c r="X44" s="4"/>
      <c r="Y44" s="4"/>
      <c r="Z44" s="4"/>
      <c r="AA44" s="4"/>
      <c r="AH44" s="4"/>
      <c r="AK44" s="5"/>
      <c r="AL44" s="4"/>
      <c r="AM44" s="122"/>
      <c r="AN44" s="122"/>
      <c r="AO44" s="122"/>
      <c r="AV44" s="122"/>
      <c r="BC44" s="122"/>
      <c r="BJ44" s="122"/>
      <c r="BQ44" s="122"/>
      <c r="BS44" s="4"/>
      <c r="BT44" s="5"/>
      <c r="BU44" s="4"/>
      <c r="BX44" s="122"/>
      <c r="CW44" s="122"/>
    </row>
    <row r="45" spans="7:107" ht="12.75">
      <c r="G45" s="5"/>
      <c r="J45" s="4"/>
      <c r="K45" s="4"/>
      <c r="L45" s="4"/>
      <c r="M45" s="4"/>
      <c r="N45" s="5"/>
      <c r="O45" s="4"/>
      <c r="Q45" s="4"/>
      <c r="R45" s="4"/>
      <c r="S45" s="4"/>
      <c r="U45" s="5"/>
      <c r="AA45" s="4"/>
      <c r="AH45" s="4"/>
      <c r="AO45" s="4"/>
      <c r="AP45" s="5"/>
      <c r="AV45" s="4"/>
      <c r="AW45" s="5"/>
      <c r="BD45" s="5"/>
      <c r="BK45" s="5"/>
      <c r="BR45" s="5"/>
      <c r="BS45" s="4"/>
      <c r="BU45" s="5"/>
      <c r="BV45" s="4"/>
      <c r="BW45" s="4"/>
      <c r="DC45" s="4"/>
    </row>
    <row r="46" spans="7:107" ht="12.75">
      <c r="G46" s="5"/>
      <c r="J46" s="4"/>
      <c r="K46" s="4"/>
      <c r="L46" s="4"/>
      <c r="M46" s="4"/>
      <c r="N46" s="5"/>
      <c r="O46" s="4"/>
      <c r="Q46" s="4"/>
      <c r="R46" s="4"/>
      <c r="S46" s="4"/>
      <c r="U46" s="5"/>
      <c r="AA46" s="4"/>
      <c r="AH46" s="4"/>
      <c r="AQ46" s="122"/>
      <c r="AX46" s="122"/>
      <c r="BC46" s="5"/>
      <c r="BQ46" s="5"/>
      <c r="BS46" s="4"/>
      <c r="BU46" s="5"/>
      <c r="BV46" s="4"/>
      <c r="BW46" s="4"/>
      <c r="DC46" s="4"/>
    </row>
    <row r="47" spans="7:107" ht="12.75">
      <c r="G47" s="5"/>
      <c r="J47" s="4"/>
      <c r="K47" s="4"/>
      <c r="L47" s="4"/>
      <c r="M47" s="4"/>
      <c r="N47" s="5"/>
      <c r="O47" s="4"/>
      <c r="Q47" s="4"/>
      <c r="R47" s="4"/>
      <c r="S47" s="4"/>
      <c r="U47" s="5"/>
      <c r="AA47" s="4"/>
      <c r="AH47" s="4"/>
      <c r="AQ47" s="122"/>
      <c r="AX47" s="122"/>
      <c r="BC47" s="5"/>
      <c r="BQ47" s="5"/>
      <c r="DC47" s="4"/>
    </row>
    <row r="48" spans="7:107" ht="12.75">
      <c r="G48" s="5"/>
      <c r="J48" s="4"/>
      <c r="K48" s="4"/>
      <c r="L48" s="4"/>
      <c r="M48" s="4"/>
      <c r="N48" s="5"/>
      <c r="O48" s="4"/>
      <c r="Q48" s="4"/>
      <c r="R48" s="4"/>
      <c r="S48" s="4"/>
      <c r="U48" s="5"/>
      <c r="AA48" s="4"/>
      <c r="AH48" s="4"/>
      <c r="AQ48" s="122"/>
      <c r="AX48" s="122"/>
      <c r="BC48" s="5"/>
      <c r="BQ48" s="5"/>
      <c r="DC48" s="4"/>
    </row>
    <row r="49" spans="7:107" ht="12.75">
      <c r="G49" s="5"/>
      <c r="J49" s="4"/>
      <c r="K49" s="4"/>
      <c r="L49" s="4"/>
      <c r="M49" s="4"/>
      <c r="N49" s="5"/>
      <c r="O49" s="4"/>
      <c r="Q49" s="4"/>
      <c r="R49" s="4"/>
      <c r="S49" s="4"/>
      <c r="U49" s="5"/>
      <c r="AA49" s="4"/>
      <c r="AH49" s="4"/>
      <c r="AQ49" s="122"/>
      <c r="AX49" s="122"/>
      <c r="BC49" s="5"/>
      <c r="BQ49" s="5"/>
      <c r="DC49" s="4"/>
    </row>
    <row r="50" spans="7:107" ht="12.75">
      <c r="G50" s="5"/>
      <c r="J50" s="4"/>
      <c r="K50" s="4"/>
      <c r="L50" s="4"/>
      <c r="M50" s="4"/>
      <c r="N50" s="5"/>
      <c r="O50" s="4"/>
      <c r="Q50" s="4"/>
      <c r="R50" s="4"/>
      <c r="S50" s="4"/>
      <c r="U50" s="5"/>
      <c r="AA50" s="4"/>
      <c r="AH50" s="4"/>
      <c r="AQ50" s="122"/>
      <c r="AX50" s="122"/>
      <c r="BC50" s="5"/>
      <c r="BQ50" s="5"/>
      <c r="DC50" s="4"/>
    </row>
    <row r="51" spans="7:107" ht="12.75">
      <c r="G51" s="5"/>
      <c r="J51" s="4"/>
      <c r="K51" s="4"/>
      <c r="L51" s="4"/>
      <c r="M51" s="4"/>
      <c r="N51" s="5"/>
      <c r="O51" s="4"/>
      <c r="Q51" s="4"/>
      <c r="R51" s="4"/>
      <c r="S51" s="4"/>
      <c r="U51" s="5"/>
      <c r="AA51" s="4"/>
      <c r="AH51" s="4"/>
      <c r="AQ51" s="122"/>
      <c r="AX51" s="122"/>
      <c r="BC51" s="5"/>
      <c r="BQ51" s="5"/>
      <c r="DC51" s="4"/>
    </row>
    <row r="52" spans="7:107" ht="12.75">
      <c r="G52" s="5"/>
      <c r="J52" s="4"/>
      <c r="K52" s="4"/>
      <c r="L52" s="4"/>
      <c r="M52" s="4"/>
      <c r="N52" s="5"/>
      <c r="O52" s="4"/>
      <c r="Q52" s="4"/>
      <c r="R52" s="4"/>
      <c r="S52" s="4"/>
      <c r="U52" s="5"/>
      <c r="AA52" s="4"/>
      <c r="AH52" s="4"/>
      <c r="AQ52" s="122"/>
      <c r="AX52" s="122"/>
      <c r="BC52" s="5"/>
      <c r="BQ52" s="5"/>
      <c r="DC52" s="4"/>
    </row>
    <row r="53" spans="7:69" ht="12.75">
      <c r="G53" s="5"/>
      <c r="J53" s="4"/>
      <c r="K53" s="4"/>
      <c r="L53" s="4"/>
      <c r="M53" s="4"/>
      <c r="N53" s="5"/>
      <c r="O53" s="4"/>
      <c r="Q53" s="4"/>
      <c r="R53" s="4"/>
      <c r="S53" s="4"/>
      <c r="U53" s="5"/>
      <c r="AA53" s="4"/>
      <c r="AH53" s="4"/>
      <c r="AK53" s="5"/>
      <c r="AN53" s="122"/>
      <c r="AQ53" s="122"/>
      <c r="AX53" s="122"/>
      <c r="BC53" s="5"/>
      <c r="BQ53" s="5"/>
    </row>
    <row r="54" spans="7:69" ht="12.75">
      <c r="G54" s="5"/>
      <c r="J54" s="4"/>
      <c r="K54" s="4"/>
      <c r="L54" s="4"/>
      <c r="M54" s="4"/>
      <c r="N54" s="5"/>
      <c r="O54" s="4"/>
      <c r="Q54" s="4"/>
      <c r="R54" s="4"/>
      <c r="S54" s="4"/>
      <c r="U54" s="5"/>
      <c r="AA54" s="4"/>
      <c r="AH54" s="4"/>
      <c r="AQ54" s="122"/>
      <c r="AX54" s="122"/>
      <c r="BC54" s="5"/>
      <c r="BQ54" s="5"/>
    </row>
    <row r="55" spans="7:70" ht="12.75">
      <c r="G55" s="5"/>
      <c r="J55" s="4"/>
      <c r="K55" s="4"/>
      <c r="L55" s="4"/>
      <c r="M55" s="4"/>
      <c r="N55" s="5"/>
      <c r="O55" s="4"/>
      <c r="Q55" s="4"/>
      <c r="R55" s="4"/>
      <c r="S55" s="4"/>
      <c r="U55" s="5"/>
      <c r="AA55" s="4"/>
      <c r="AH55" s="4"/>
      <c r="AO55" s="4"/>
      <c r="AP55" s="5"/>
      <c r="AV55" s="4"/>
      <c r="AW55" s="5"/>
      <c r="BD55" s="5"/>
      <c r="BK55" s="5"/>
      <c r="BR55" s="5"/>
    </row>
    <row r="56" spans="7:63" ht="12.75">
      <c r="G56" s="5"/>
      <c r="J56" s="4"/>
      <c r="K56" s="4"/>
      <c r="L56" s="4"/>
      <c r="M56" s="4"/>
      <c r="N56" s="5"/>
      <c r="O56" s="4"/>
      <c r="Q56" s="4"/>
      <c r="R56" s="4"/>
      <c r="S56" s="4"/>
      <c r="U56" s="5"/>
      <c r="AA56" s="4"/>
      <c r="AH56" s="4"/>
      <c r="AO56" s="4"/>
      <c r="AQ56" s="5"/>
      <c r="AV56" s="4"/>
      <c r="AX56" s="5"/>
      <c r="BK56" s="5"/>
    </row>
    <row r="57" spans="7:101" ht="12.75">
      <c r="G57" s="5"/>
      <c r="J57" s="4"/>
      <c r="K57" s="4"/>
      <c r="L57" s="4"/>
      <c r="M57" s="4"/>
      <c r="N57" s="5"/>
      <c r="O57" s="4"/>
      <c r="Q57" s="4"/>
      <c r="R57" s="4"/>
      <c r="S57" s="4"/>
      <c r="U57" s="5"/>
      <c r="AA57" s="4"/>
      <c r="AH57" s="4"/>
      <c r="AO57" s="122"/>
      <c r="AV57" s="122"/>
      <c r="BC57" s="122"/>
      <c r="BQ57" s="122"/>
      <c r="CW57" s="122"/>
    </row>
    <row r="58" spans="7:101" ht="12.75">
      <c r="G58" s="5"/>
      <c r="J58" s="4"/>
      <c r="K58" s="4"/>
      <c r="L58" s="4"/>
      <c r="M58" s="4"/>
      <c r="N58" s="5"/>
      <c r="O58" s="4"/>
      <c r="Q58" s="4"/>
      <c r="R58" s="4"/>
      <c r="S58" s="4"/>
      <c r="U58" s="5"/>
      <c r="AA58" s="4"/>
      <c r="AH58" s="4"/>
      <c r="AO58" s="122"/>
      <c r="AV58" s="122"/>
      <c r="BC58" s="122"/>
      <c r="BQ58" s="122"/>
      <c r="BX58" s="345"/>
      <c r="BY58" s="346"/>
      <c r="CW58" s="122"/>
    </row>
    <row r="59" spans="7:101" ht="12.75">
      <c r="G59" s="5"/>
      <c r="J59" s="4"/>
      <c r="K59" s="4"/>
      <c r="L59" s="4"/>
      <c r="M59" s="4"/>
      <c r="N59" s="5"/>
      <c r="O59" s="4"/>
      <c r="Q59" s="4"/>
      <c r="R59" s="4"/>
      <c r="S59" s="4"/>
      <c r="U59" s="5"/>
      <c r="AA59" s="4"/>
      <c r="AH59" s="4"/>
      <c r="AO59" s="122"/>
      <c r="AV59" s="122"/>
      <c r="BC59" s="122"/>
      <c r="BQ59" s="122"/>
      <c r="BX59" s="345"/>
      <c r="BY59" s="346"/>
      <c r="CW59" s="122"/>
    </row>
    <row r="60" spans="7:101" ht="12.75">
      <c r="G60" s="5"/>
      <c r="J60" s="4"/>
      <c r="K60" s="4"/>
      <c r="L60" s="4"/>
      <c r="M60" s="4"/>
      <c r="N60" s="5"/>
      <c r="O60" s="4"/>
      <c r="Q60" s="4"/>
      <c r="R60" s="4"/>
      <c r="S60" s="4"/>
      <c r="U60" s="5"/>
      <c r="AA60" s="4"/>
      <c r="AH60" s="4"/>
      <c r="AO60" s="122"/>
      <c r="AV60" s="122"/>
      <c r="BC60" s="122"/>
      <c r="BQ60" s="122"/>
      <c r="BX60" s="345"/>
      <c r="BY60" s="346"/>
      <c r="CW60" s="122"/>
    </row>
    <row r="61" spans="7:101" ht="12.75">
      <c r="G61" s="5"/>
      <c r="J61" s="4"/>
      <c r="K61" s="4"/>
      <c r="L61" s="4"/>
      <c r="M61" s="4"/>
      <c r="N61" s="5"/>
      <c r="O61" s="4"/>
      <c r="Q61" s="4"/>
      <c r="R61" s="4"/>
      <c r="S61" s="4"/>
      <c r="U61" s="5"/>
      <c r="AA61" s="4"/>
      <c r="AH61" s="4"/>
      <c r="AO61" s="122"/>
      <c r="AV61" s="122"/>
      <c r="BC61" s="122"/>
      <c r="BQ61" s="122"/>
      <c r="BX61" s="345"/>
      <c r="BY61" s="346"/>
      <c r="CW61" s="122"/>
    </row>
    <row r="62" spans="7:101" ht="12.75">
      <c r="G62" s="5"/>
      <c r="J62" s="4"/>
      <c r="K62" s="4"/>
      <c r="L62" s="4"/>
      <c r="M62" s="4"/>
      <c r="N62" s="5"/>
      <c r="O62" s="4"/>
      <c r="Q62" s="4"/>
      <c r="R62" s="4"/>
      <c r="S62" s="4"/>
      <c r="U62" s="5"/>
      <c r="AA62" s="4"/>
      <c r="AH62" s="4"/>
      <c r="AO62" s="122"/>
      <c r="AV62" s="122"/>
      <c r="BC62" s="122"/>
      <c r="BQ62" s="122"/>
      <c r="BX62" s="345"/>
      <c r="BY62" s="346"/>
      <c r="CW62" s="122"/>
    </row>
    <row r="63" spans="7:101" ht="12.75">
      <c r="G63" s="5"/>
      <c r="J63" s="4"/>
      <c r="K63" s="4"/>
      <c r="L63" s="4"/>
      <c r="M63" s="4"/>
      <c r="N63" s="5"/>
      <c r="O63" s="4"/>
      <c r="Q63" s="4"/>
      <c r="R63" s="4"/>
      <c r="S63" s="4"/>
      <c r="U63" s="5"/>
      <c r="AA63" s="4"/>
      <c r="AH63" s="4"/>
      <c r="AO63" s="122"/>
      <c r="AV63" s="122"/>
      <c r="BC63" s="122"/>
      <c r="BQ63" s="122"/>
      <c r="BX63" s="345"/>
      <c r="BY63" s="346"/>
      <c r="CW63" s="122"/>
    </row>
    <row r="64" spans="7:101" ht="12.75">
      <c r="G64" s="5"/>
      <c r="J64" s="4"/>
      <c r="K64" s="4"/>
      <c r="L64" s="4"/>
      <c r="M64" s="4"/>
      <c r="N64" s="5"/>
      <c r="O64" s="4"/>
      <c r="Q64" s="4"/>
      <c r="R64" s="4"/>
      <c r="S64" s="4"/>
      <c r="U64" s="5"/>
      <c r="AA64" s="4"/>
      <c r="AH64" s="4"/>
      <c r="AO64" s="122"/>
      <c r="AV64" s="122"/>
      <c r="BC64" s="122"/>
      <c r="BQ64" s="122"/>
      <c r="BX64" s="345"/>
      <c r="BY64" s="346"/>
      <c r="CW64" s="122"/>
    </row>
    <row r="65" spans="7:101" ht="12.75">
      <c r="G65" s="5"/>
      <c r="J65" s="4"/>
      <c r="K65" s="4"/>
      <c r="L65" s="4"/>
      <c r="M65" s="4"/>
      <c r="N65" s="5"/>
      <c r="O65" s="4"/>
      <c r="Q65" s="4"/>
      <c r="R65" s="4"/>
      <c r="S65" s="4"/>
      <c r="U65" s="5"/>
      <c r="AA65" s="4"/>
      <c r="AH65" s="4"/>
      <c r="AO65" s="122"/>
      <c r="AV65" s="122"/>
      <c r="BC65" s="122"/>
      <c r="BQ65" s="122"/>
      <c r="BX65" s="345"/>
      <c r="BY65" s="346"/>
      <c r="CW65" s="122"/>
    </row>
    <row r="66" spans="7:101" ht="12.75">
      <c r="G66" s="5"/>
      <c r="J66" s="4"/>
      <c r="K66" s="4"/>
      <c r="L66" s="4"/>
      <c r="M66" s="4"/>
      <c r="N66" s="5"/>
      <c r="O66" s="4"/>
      <c r="Q66" s="4"/>
      <c r="R66" s="4"/>
      <c r="S66" s="4"/>
      <c r="U66" s="5"/>
      <c r="AA66" s="4"/>
      <c r="AH66" s="4"/>
      <c r="AO66" s="122"/>
      <c r="AV66" s="122"/>
      <c r="BC66" s="122"/>
      <c r="BQ66" s="122"/>
      <c r="BX66" s="348"/>
      <c r="BY66" s="347"/>
      <c r="CW66" s="122"/>
    </row>
    <row r="67" spans="7:101" ht="12.75">
      <c r="G67" s="5"/>
      <c r="J67" s="4"/>
      <c r="K67" s="4"/>
      <c r="L67" s="4"/>
      <c r="M67" s="4"/>
      <c r="N67" s="5"/>
      <c r="O67" s="4"/>
      <c r="Q67" s="4"/>
      <c r="R67" s="4"/>
      <c r="S67" s="4"/>
      <c r="U67" s="5"/>
      <c r="AA67" s="4"/>
      <c r="AH67" s="4"/>
      <c r="AO67" s="122"/>
      <c r="AV67" s="122"/>
      <c r="BC67" s="122"/>
      <c r="BQ67" s="122"/>
      <c r="BX67" s="348"/>
      <c r="BY67" s="347"/>
      <c r="CW67" s="122"/>
    </row>
    <row r="68" spans="7:101" ht="12.75">
      <c r="G68" s="5"/>
      <c r="J68" s="4"/>
      <c r="K68" s="4"/>
      <c r="L68" s="4"/>
      <c r="M68" s="4"/>
      <c r="N68" s="5"/>
      <c r="O68" s="4"/>
      <c r="Q68" s="4"/>
      <c r="R68" s="4"/>
      <c r="S68" s="4"/>
      <c r="U68" s="5"/>
      <c r="AA68" s="4"/>
      <c r="AH68" s="4"/>
      <c r="AO68" s="122"/>
      <c r="AV68" s="122"/>
      <c r="BC68" s="122"/>
      <c r="BQ68" s="122"/>
      <c r="BX68" s="348"/>
      <c r="BY68" s="347"/>
      <c r="CW68" s="122"/>
    </row>
    <row r="69" spans="7:101" ht="12.75">
      <c r="G69" s="5"/>
      <c r="J69" s="4"/>
      <c r="K69" s="4"/>
      <c r="L69" s="4"/>
      <c r="M69" s="4"/>
      <c r="N69" s="5"/>
      <c r="O69" s="4"/>
      <c r="U69" s="5"/>
      <c r="AA69" s="4"/>
      <c r="AH69" s="4"/>
      <c r="AO69" s="122"/>
      <c r="AV69" s="122"/>
      <c r="BC69" s="122"/>
      <c r="BQ69" s="122"/>
      <c r="BX69" s="348"/>
      <c r="BY69" s="347"/>
      <c r="CW69" s="122"/>
    </row>
    <row r="70" spans="7:114" ht="12.75">
      <c r="G70" s="5"/>
      <c r="J70" s="4"/>
      <c r="K70" s="4"/>
      <c r="L70" s="4"/>
      <c r="M70" s="4"/>
      <c r="N70" s="5"/>
      <c r="O70" s="4"/>
      <c r="U70" s="5"/>
      <c r="AA70" s="4"/>
      <c r="AH70" s="4"/>
      <c r="AO70" s="122"/>
      <c r="AV70" s="122"/>
      <c r="BC70" s="122"/>
      <c r="BM70" s="122"/>
      <c r="BN70" s="4"/>
      <c r="BO70" s="4"/>
      <c r="BP70" s="5"/>
      <c r="BQ70" s="122"/>
      <c r="BX70" s="348"/>
      <c r="BY70" s="347"/>
      <c r="CW70" s="122"/>
      <c r="DG70" s="122"/>
      <c r="DI70" s="4"/>
      <c r="DJ70" s="4"/>
    </row>
    <row r="71" spans="7:114" ht="12.75">
      <c r="G71" s="5"/>
      <c r="J71" s="4"/>
      <c r="K71" s="4"/>
      <c r="L71" s="4"/>
      <c r="M71" s="4"/>
      <c r="N71" s="5"/>
      <c r="O71" s="4"/>
      <c r="U71" s="5"/>
      <c r="AA71" s="4"/>
      <c r="AH71" s="4"/>
      <c r="AO71" s="122"/>
      <c r="AR71" s="5"/>
      <c r="AU71" s="4"/>
      <c r="AV71" s="122"/>
      <c r="BC71" s="122"/>
      <c r="BM71" s="122"/>
      <c r="BN71" s="4"/>
      <c r="BO71" s="4"/>
      <c r="BP71" s="5"/>
      <c r="BQ71" s="122"/>
      <c r="BX71" s="348"/>
      <c r="BY71" s="347"/>
      <c r="CW71" s="122"/>
      <c r="DG71" s="122"/>
      <c r="DI71" s="4"/>
      <c r="DJ71" s="4"/>
    </row>
    <row r="72" spans="7:114" ht="12.75">
      <c r="G72" s="5"/>
      <c r="J72" s="4"/>
      <c r="K72" s="4"/>
      <c r="L72" s="4"/>
      <c r="M72" s="4"/>
      <c r="N72" s="5"/>
      <c r="O72" s="4"/>
      <c r="U72" s="5"/>
      <c r="AA72" s="4"/>
      <c r="AH72" s="4"/>
      <c r="AO72" s="122"/>
      <c r="AR72" s="5"/>
      <c r="AU72" s="4"/>
      <c r="AV72" s="122"/>
      <c r="BC72" s="122"/>
      <c r="BM72" s="122"/>
      <c r="BN72" s="4"/>
      <c r="BO72" s="4"/>
      <c r="BP72" s="5"/>
      <c r="BQ72" s="122"/>
      <c r="BX72" s="348"/>
      <c r="BY72" s="347"/>
      <c r="CA72" s="122"/>
      <c r="CB72" s="4"/>
      <c r="CC72" s="4"/>
      <c r="CD72" s="5"/>
      <c r="CW72" s="122"/>
      <c r="DG72" s="122"/>
      <c r="DI72" s="4"/>
      <c r="DJ72" s="4"/>
    </row>
    <row r="73" spans="7:114" ht="12.75">
      <c r="G73" s="5"/>
      <c r="M73" s="4"/>
      <c r="N73" s="5"/>
      <c r="U73" s="5"/>
      <c r="AA73" s="4"/>
      <c r="AH73" s="4"/>
      <c r="AO73" s="122"/>
      <c r="AR73" s="5"/>
      <c r="AU73" s="4"/>
      <c r="AV73" s="122"/>
      <c r="BC73" s="122"/>
      <c r="BL73" s="122"/>
      <c r="BM73" s="122"/>
      <c r="BO73" s="4"/>
      <c r="BP73" s="4"/>
      <c r="BQ73" s="122"/>
      <c r="BX73" s="348"/>
      <c r="BY73" s="347"/>
      <c r="BZ73" s="122"/>
      <c r="CA73" s="122"/>
      <c r="CC73" s="4"/>
      <c r="CD73" s="4"/>
      <c r="CH73" s="122"/>
      <c r="CI73" s="4"/>
      <c r="CJ73" s="4"/>
      <c r="CK73" s="4"/>
      <c r="CL73" s="4"/>
      <c r="CM73" s="4"/>
      <c r="CN73" s="4"/>
      <c r="CO73" s="5"/>
      <c r="CR73" s="347"/>
      <c r="CS73" s="347"/>
      <c r="CT73" s="4"/>
      <c r="CU73" s="4"/>
      <c r="CV73" s="5"/>
      <c r="CW73" s="122"/>
      <c r="CY73" s="122"/>
      <c r="DA73" s="5"/>
      <c r="DB73" s="4"/>
      <c r="DG73" s="122"/>
      <c r="DI73" s="4"/>
      <c r="DJ73" s="4"/>
    </row>
    <row r="74" spans="7:114" ht="12.75">
      <c r="G74" s="5"/>
      <c r="M74" s="4"/>
      <c r="N74" s="5"/>
      <c r="U74" s="5"/>
      <c r="AA74" s="4"/>
      <c r="AH74" s="4"/>
      <c r="AO74" s="122"/>
      <c r="AR74" s="5"/>
      <c r="AV74" s="122"/>
      <c r="BC74" s="122"/>
      <c r="BJ74" s="122"/>
      <c r="BL74" s="122"/>
      <c r="BM74" s="122"/>
      <c r="BO74" s="4"/>
      <c r="BP74" s="4"/>
      <c r="BQ74" s="122"/>
      <c r="BX74" s="345"/>
      <c r="BY74" s="346"/>
      <c r="BZ74" s="122"/>
      <c r="CA74" s="122"/>
      <c r="CC74" s="4"/>
      <c r="CD74" s="4"/>
      <c r="CG74" s="122"/>
      <c r="CH74" s="122"/>
      <c r="CI74" s="4"/>
      <c r="CJ74" s="4"/>
      <c r="CK74" s="4"/>
      <c r="CL74" s="4"/>
      <c r="CM74" s="4"/>
      <c r="CN74" s="4"/>
      <c r="CO74" s="5"/>
      <c r="CR74" s="347"/>
      <c r="CT74" s="4"/>
      <c r="CU74" s="5"/>
      <c r="CY74" s="122"/>
      <c r="CZ74" s="122"/>
      <c r="DA74" s="4"/>
      <c r="DB74" s="5"/>
      <c r="DC74" s="4"/>
      <c r="DF74" s="122"/>
      <c r="DG74" s="122"/>
      <c r="DI74" s="4"/>
      <c r="DJ74" s="4"/>
    </row>
    <row r="75" spans="6:114" ht="12.75">
      <c r="F75" s="4"/>
      <c r="G75" s="5"/>
      <c r="J75" s="4"/>
      <c r="K75" s="4"/>
      <c r="L75" s="4"/>
      <c r="M75" s="4"/>
      <c r="N75" s="5"/>
      <c r="U75" s="5"/>
      <c r="AA75" s="4"/>
      <c r="AH75" s="4"/>
      <c r="AO75" s="122"/>
      <c r="AR75" s="5"/>
      <c r="AV75" s="122"/>
      <c r="BC75" s="122"/>
      <c r="BJ75" s="122"/>
      <c r="BL75" s="122"/>
      <c r="BM75" s="122"/>
      <c r="BO75" s="4"/>
      <c r="BP75" s="4"/>
      <c r="BQ75" s="122"/>
      <c r="BX75" s="345"/>
      <c r="BY75" s="346"/>
      <c r="BZ75" s="122"/>
      <c r="CA75" s="122"/>
      <c r="CC75" s="4"/>
      <c r="CD75" s="4"/>
      <c r="CG75" s="122"/>
      <c r="CH75" s="122"/>
      <c r="CI75" s="4"/>
      <c r="CJ75" s="4"/>
      <c r="CK75" s="4"/>
      <c r="CL75" s="4"/>
      <c r="CM75" s="4"/>
      <c r="CN75" s="4"/>
      <c r="CO75" s="5"/>
      <c r="CR75" s="347"/>
      <c r="CS75" s="122"/>
      <c r="CT75" s="4"/>
      <c r="CU75" s="4"/>
      <c r="CY75" s="122"/>
      <c r="CZ75" s="122"/>
      <c r="DA75" s="4"/>
      <c r="DB75" s="5"/>
      <c r="DC75" s="4"/>
      <c r="DF75" s="122"/>
      <c r="DG75" s="122"/>
      <c r="DJ75" s="4"/>
    </row>
    <row r="76" spans="6:114" ht="12.75">
      <c r="F76" s="4"/>
      <c r="J76" s="4"/>
      <c r="K76" s="4"/>
      <c r="L76" s="4"/>
      <c r="M76" s="4"/>
      <c r="T76" s="4"/>
      <c r="AA76" s="4"/>
      <c r="AH76" s="4"/>
      <c r="AO76" s="4"/>
      <c r="AP76" s="5"/>
      <c r="AQ76" s="5"/>
      <c r="AR76" s="5"/>
      <c r="AV76" s="4"/>
      <c r="BK76" s="122"/>
      <c r="BL76" s="122"/>
      <c r="BM76" s="122"/>
      <c r="BO76" s="4"/>
      <c r="BP76" s="4"/>
      <c r="BR76" s="122"/>
      <c r="BS76" s="122"/>
      <c r="BT76" s="122"/>
      <c r="BU76" s="4"/>
      <c r="BV76" s="4"/>
      <c r="BW76" s="345"/>
      <c r="BX76" s="346"/>
      <c r="BY76" s="347"/>
      <c r="BZ76" s="122"/>
      <c r="CA76" s="122"/>
      <c r="CC76" s="4"/>
      <c r="CD76" s="4"/>
      <c r="CE76" s="122"/>
      <c r="CF76" s="122"/>
      <c r="CG76" s="122"/>
      <c r="CH76" s="122"/>
      <c r="CI76" s="4"/>
      <c r="CJ76" s="4"/>
      <c r="CK76" s="4"/>
      <c r="CL76" s="4"/>
      <c r="CM76" s="4"/>
      <c r="CN76" s="4"/>
      <c r="CO76" s="5"/>
      <c r="CP76" s="122"/>
      <c r="CQ76" s="122"/>
      <c r="CR76" s="347"/>
      <c r="CS76" s="122"/>
      <c r="CT76" s="4"/>
      <c r="CU76" s="4"/>
      <c r="CW76" s="122"/>
      <c r="CX76" s="122"/>
      <c r="CY76" s="122"/>
      <c r="CZ76" s="122"/>
      <c r="DA76" s="4"/>
      <c r="DB76" s="5"/>
      <c r="DC76" s="4"/>
      <c r="DD76" s="122"/>
      <c r="DF76" s="122"/>
      <c r="DG76" s="122"/>
      <c r="DJ76" s="4"/>
    </row>
    <row r="77" spans="6:114" ht="12.75">
      <c r="F77" s="4"/>
      <c r="J77" s="4"/>
      <c r="K77" s="4"/>
      <c r="L77" s="4"/>
      <c r="M77" s="4"/>
      <c r="T77" s="4"/>
      <c r="AA77" s="4"/>
      <c r="AH77" s="4"/>
      <c r="AO77" s="4"/>
      <c r="AP77" s="5"/>
      <c r="AQ77" s="5"/>
      <c r="AR77" s="5"/>
      <c r="AV77" s="4"/>
      <c r="BK77" s="122"/>
      <c r="BL77" s="122"/>
      <c r="BM77" s="122"/>
      <c r="BP77" s="4"/>
      <c r="BR77" s="122"/>
      <c r="BS77" s="122"/>
      <c r="BT77" s="122"/>
      <c r="BV77" s="4"/>
      <c r="BW77" s="4"/>
      <c r="BX77" s="345"/>
      <c r="BY77" s="346"/>
      <c r="BZ77" s="122"/>
      <c r="CA77" s="122"/>
      <c r="CD77" s="4"/>
      <c r="CF77" s="122"/>
      <c r="CG77" s="122"/>
      <c r="CH77" s="122"/>
      <c r="CI77" s="4"/>
      <c r="CJ77" s="4"/>
      <c r="CK77" s="4"/>
      <c r="CL77" s="4"/>
      <c r="CM77" s="4"/>
      <c r="CN77" s="4"/>
      <c r="CO77" s="5"/>
      <c r="CQ77" s="122"/>
      <c r="CR77" s="347"/>
      <c r="CS77" s="122"/>
      <c r="CT77" s="4"/>
      <c r="CU77" s="4"/>
      <c r="CV77" s="79"/>
      <c r="CW77" s="122"/>
      <c r="CX77" s="122"/>
      <c r="CY77" s="122"/>
      <c r="CZ77" s="122"/>
      <c r="DA77" s="4"/>
      <c r="DB77" s="5"/>
      <c r="DC77" s="4"/>
      <c r="DD77" s="122"/>
      <c r="DE77" s="122"/>
      <c r="DF77" s="122"/>
      <c r="DG77" s="122"/>
      <c r="DJ77" s="4"/>
    </row>
    <row r="78" spans="6:114" ht="12.75">
      <c r="F78" s="4"/>
      <c r="J78" s="4"/>
      <c r="K78" s="4"/>
      <c r="L78" s="4"/>
      <c r="M78" s="4"/>
      <c r="T78" s="4"/>
      <c r="AA78" s="4"/>
      <c r="AH78" s="4"/>
      <c r="AO78" s="4"/>
      <c r="AP78" s="5"/>
      <c r="AQ78" s="5"/>
      <c r="AR78" s="5"/>
      <c r="AV78" s="4"/>
      <c r="BK78" s="122"/>
      <c r="BL78" s="122"/>
      <c r="BM78" s="122"/>
      <c r="BP78" s="4"/>
      <c r="BR78" s="122"/>
      <c r="BS78" s="122"/>
      <c r="BT78" s="122"/>
      <c r="BV78" s="4"/>
      <c r="BW78" s="4"/>
      <c r="BX78" s="345"/>
      <c r="BY78" s="346"/>
      <c r="BZ78" s="79"/>
      <c r="CA78" s="122"/>
      <c r="CD78" s="4"/>
      <c r="CF78" s="122"/>
      <c r="CG78" s="122"/>
      <c r="CH78" s="122"/>
      <c r="CN78" s="4"/>
      <c r="CO78" s="4"/>
      <c r="CQ78" s="122"/>
      <c r="CR78" s="347"/>
      <c r="CS78" s="122"/>
      <c r="CT78" s="4"/>
      <c r="CU78" s="4"/>
      <c r="CV78" s="79"/>
      <c r="CW78" s="122"/>
      <c r="CX78" s="122"/>
      <c r="CY78" s="122"/>
      <c r="CZ78" s="122"/>
      <c r="DA78" s="4"/>
      <c r="DB78" s="4"/>
      <c r="DC78" s="5"/>
      <c r="DD78" s="122"/>
      <c r="DE78" s="122"/>
      <c r="DF78" s="122"/>
      <c r="DG78" s="122"/>
      <c r="DJ78" s="4"/>
    </row>
    <row r="79" spans="6:114" ht="12.75">
      <c r="F79" s="4"/>
      <c r="J79" s="4"/>
      <c r="K79" s="4"/>
      <c r="L79" s="4"/>
      <c r="M79" s="4"/>
      <c r="T79" s="4"/>
      <c r="AA79" s="4"/>
      <c r="AH79" s="4"/>
      <c r="AO79" s="4"/>
      <c r="AP79" s="5"/>
      <c r="AQ79" s="5"/>
      <c r="AR79" s="5"/>
      <c r="AV79" s="4"/>
      <c r="BK79" s="122"/>
      <c r="BL79" s="122"/>
      <c r="BM79" s="122"/>
      <c r="BP79" s="4"/>
      <c r="BR79" s="122"/>
      <c r="BS79" s="4"/>
      <c r="BT79" s="122"/>
      <c r="BW79" s="4"/>
      <c r="BX79" s="345"/>
      <c r="BY79" s="346"/>
      <c r="BZ79" s="79"/>
      <c r="CA79" s="122"/>
      <c r="CD79" s="4"/>
      <c r="CF79" s="122"/>
      <c r="CG79" s="122"/>
      <c r="CH79" s="122"/>
      <c r="CN79" s="4"/>
      <c r="CO79" s="4"/>
      <c r="CQ79" s="122"/>
      <c r="CR79" s="122"/>
      <c r="CS79" s="122"/>
      <c r="CU79" s="4"/>
      <c r="CV79" s="79"/>
      <c r="CW79" s="122"/>
      <c r="CX79" s="122"/>
      <c r="CY79" s="122"/>
      <c r="CZ79" s="122"/>
      <c r="DB79" s="4"/>
      <c r="DC79" s="4"/>
      <c r="DD79" s="122"/>
      <c r="DE79" s="122"/>
      <c r="DF79" s="4"/>
      <c r="DG79" s="122"/>
      <c r="DJ79" s="4"/>
    </row>
    <row r="80" spans="6:114" ht="12.75">
      <c r="F80" s="4"/>
      <c r="J80" s="4"/>
      <c r="K80" s="4"/>
      <c r="L80" s="4"/>
      <c r="M80" s="4"/>
      <c r="T80" s="4"/>
      <c r="AA80" s="4"/>
      <c r="AH80" s="4"/>
      <c r="AO80" s="4"/>
      <c r="AP80" s="5"/>
      <c r="AQ80" s="5"/>
      <c r="AV80" s="4"/>
      <c r="BK80" s="122"/>
      <c r="BL80" s="4"/>
      <c r="BM80" s="122"/>
      <c r="BP80" s="4"/>
      <c r="BR80" s="122"/>
      <c r="BS80" s="4"/>
      <c r="BT80" s="122"/>
      <c r="BW80" s="4"/>
      <c r="BX80" s="345"/>
      <c r="BY80" s="346"/>
      <c r="BZ80" s="79"/>
      <c r="CA80" s="122"/>
      <c r="CD80" s="4"/>
      <c r="CF80" s="122"/>
      <c r="CG80" s="122"/>
      <c r="CH80" s="122"/>
      <c r="CN80" s="4"/>
      <c r="CO80" s="4"/>
      <c r="CQ80" s="122"/>
      <c r="CR80" s="122"/>
      <c r="CS80" s="122"/>
      <c r="CU80" s="4"/>
      <c r="CV80" s="79"/>
      <c r="CW80" s="122"/>
      <c r="CX80" s="122"/>
      <c r="CY80" s="122"/>
      <c r="CZ80" s="122"/>
      <c r="DB80" s="4"/>
      <c r="DC80" s="4"/>
      <c r="DD80" s="122"/>
      <c r="DE80" s="122"/>
      <c r="DF80" s="4"/>
      <c r="DG80" s="122"/>
      <c r="DJ80" s="4"/>
    </row>
    <row r="81" spans="6:114" ht="12.75">
      <c r="F81" s="4"/>
      <c r="J81" s="4"/>
      <c r="K81" s="4"/>
      <c r="L81" s="4"/>
      <c r="M81" s="4"/>
      <c r="T81" s="4"/>
      <c r="AA81" s="4"/>
      <c r="AH81" s="4"/>
      <c r="AO81" s="4"/>
      <c r="AP81" s="5"/>
      <c r="AQ81" s="5"/>
      <c r="AV81" s="4"/>
      <c r="BK81" s="122"/>
      <c r="BL81" s="4"/>
      <c r="BM81" s="122"/>
      <c r="BP81" s="4"/>
      <c r="BR81" s="122"/>
      <c r="BS81" s="4"/>
      <c r="BT81" s="122"/>
      <c r="BW81" s="4"/>
      <c r="BX81" s="345"/>
      <c r="BY81" s="346"/>
      <c r="BZ81" s="79"/>
      <c r="CA81" s="122"/>
      <c r="CD81" s="4"/>
      <c r="CF81" s="122"/>
      <c r="CG81" s="122"/>
      <c r="CH81" s="122"/>
      <c r="CN81" s="4"/>
      <c r="CO81" s="4"/>
      <c r="CQ81" s="122"/>
      <c r="CR81" s="122"/>
      <c r="CS81" s="122"/>
      <c r="CU81" s="4"/>
      <c r="CV81" s="79"/>
      <c r="CW81" s="122"/>
      <c r="CX81" s="122"/>
      <c r="CY81" s="122"/>
      <c r="CZ81" s="122"/>
      <c r="DB81" s="4"/>
      <c r="DC81" s="4"/>
      <c r="DD81" s="122"/>
      <c r="DE81" s="122"/>
      <c r="DF81" s="4"/>
      <c r="DG81" s="122"/>
      <c r="DJ81" s="4"/>
    </row>
    <row r="82" spans="6:114" ht="12.75">
      <c r="F82" s="4"/>
      <c r="J82" s="4"/>
      <c r="K82" s="4"/>
      <c r="L82" s="4"/>
      <c r="M82" s="4"/>
      <c r="T82" s="4"/>
      <c r="AA82" s="4"/>
      <c r="AH82" s="4"/>
      <c r="AO82" s="4"/>
      <c r="AP82" s="5"/>
      <c r="AQ82" s="5"/>
      <c r="AV82" s="4"/>
      <c r="BK82" s="122"/>
      <c r="BL82" s="4"/>
      <c r="BM82" s="122"/>
      <c r="BP82" s="4"/>
      <c r="BR82" s="122"/>
      <c r="BS82" s="4"/>
      <c r="BT82" s="122"/>
      <c r="BW82" s="4"/>
      <c r="BX82" s="345"/>
      <c r="BY82" s="346"/>
      <c r="BZ82" s="79"/>
      <c r="CA82" s="122"/>
      <c r="CD82" s="4"/>
      <c r="CF82" s="122"/>
      <c r="CG82" s="122"/>
      <c r="CH82" s="122"/>
      <c r="CO82" s="4"/>
      <c r="CQ82" s="122"/>
      <c r="CR82" s="4"/>
      <c r="CS82" s="122"/>
      <c r="CU82" s="4"/>
      <c r="CV82" s="79"/>
      <c r="CW82" s="122"/>
      <c r="CX82" s="122"/>
      <c r="CY82" s="122"/>
      <c r="CZ82" s="122"/>
      <c r="DB82" s="4"/>
      <c r="DC82" s="4"/>
      <c r="DD82" s="122"/>
      <c r="DE82" s="122"/>
      <c r="DF82" s="4"/>
      <c r="DG82" s="122"/>
      <c r="DJ82" s="4"/>
    </row>
    <row r="83" spans="20:114" ht="12.75">
      <c r="T83" s="4"/>
      <c r="AA83" s="4"/>
      <c r="AH83" s="4"/>
      <c r="AO83" s="4"/>
      <c r="AP83" s="5"/>
      <c r="AQ83" s="5"/>
      <c r="AV83" s="4"/>
      <c r="BK83" s="122"/>
      <c r="BL83" s="4"/>
      <c r="BR83" s="122"/>
      <c r="BS83" s="4"/>
      <c r="BT83" s="122"/>
      <c r="BW83" s="4"/>
      <c r="BX83" s="345"/>
      <c r="BY83" s="346"/>
      <c r="BZ83" s="79"/>
      <c r="CA83" s="79"/>
      <c r="CF83" s="122"/>
      <c r="CG83" s="4"/>
      <c r="CH83" s="122"/>
      <c r="CO83" s="4"/>
      <c r="CQ83" s="122"/>
      <c r="CR83" s="4"/>
      <c r="CS83" s="122"/>
      <c r="CU83" s="4"/>
      <c r="CV83" s="79"/>
      <c r="CW83" s="122"/>
      <c r="CX83" s="122"/>
      <c r="CY83" s="122"/>
      <c r="CZ83" s="122"/>
      <c r="DB83" s="4"/>
      <c r="DC83" s="4"/>
      <c r="DD83" s="122"/>
      <c r="DE83" s="122"/>
      <c r="DF83" s="4"/>
      <c r="DG83" s="122"/>
      <c r="DJ83" s="4"/>
    </row>
    <row r="84" spans="34:110" ht="12.75">
      <c r="AH84" s="4"/>
      <c r="AO84" s="4"/>
      <c r="AQ84" s="5"/>
      <c r="AV84" s="4"/>
      <c r="BJ84" s="5"/>
      <c r="BL84" s="4"/>
      <c r="BQ84" s="5"/>
      <c r="BS84" s="4"/>
      <c r="BT84" s="122"/>
      <c r="BW84" s="4"/>
      <c r="BX84" s="345"/>
      <c r="BY84" s="346"/>
      <c r="CA84" s="79"/>
      <c r="CE84" s="5"/>
      <c r="CG84" s="4"/>
      <c r="CH84" s="122"/>
      <c r="CO84" s="4"/>
      <c r="CP84" s="5"/>
      <c r="CR84" s="4"/>
      <c r="CS84" s="122"/>
      <c r="CU84" s="4"/>
      <c r="CV84" s="5"/>
      <c r="CX84" s="122"/>
      <c r="CY84" s="4"/>
      <c r="CZ84" s="122"/>
      <c r="DC84" s="4"/>
      <c r="DD84" s="122"/>
      <c r="DE84" s="122"/>
      <c r="DF84" s="4"/>
    </row>
    <row r="85" spans="34:110" ht="12.75">
      <c r="AH85" s="4"/>
      <c r="AO85" s="4"/>
      <c r="AQ85" s="5"/>
      <c r="AV85" s="4"/>
      <c r="BJ85" s="5"/>
      <c r="BL85" s="4"/>
      <c r="BQ85" s="5"/>
      <c r="BX85" s="5"/>
      <c r="CA85" s="79"/>
      <c r="CE85" s="5"/>
      <c r="CG85" s="4"/>
      <c r="CH85" s="122"/>
      <c r="CO85" s="4"/>
      <c r="CP85" s="5"/>
      <c r="CR85" s="4"/>
      <c r="CS85" s="122"/>
      <c r="CV85" s="5"/>
      <c r="CX85" s="122"/>
      <c r="CY85" s="4"/>
      <c r="CZ85" s="122"/>
      <c r="DC85" s="4"/>
      <c r="DD85" s="122"/>
      <c r="DE85" s="122"/>
      <c r="DF85" s="4"/>
    </row>
    <row r="86" spans="34:110" ht="12.75">
      <c r="AH86" s="4"/>
      <c r="AO86" s="4"/>
      <c r="AQ86" s="5"/>
      <c r="AV86" s="4"/>
      <c r="BJ86" s="5"/>
      <c r="BQ86" s="5"/>
      <c r="BX86" s="5"/>
      <c r="CA86" s="79"/>
      <c r="CE86" s="5"/>
      <c r="CG86" s="4"/>
      <c r="CH86" s="122"/>
      <c r="CO86" s="4"/>
      <c r="CP86" s="5"/>
      <c r="CR86" s="4"/>
      <c r="CS86" s="122"/>
      <c r="CV86" s="5"/>
      <c r="CX86" s="122"/>
      <c r="CY86" s="4"/>
      <c r="CZ86" s="122"/>
      <c r="DC86" s="4"/>
      <c r="DD86" s="122"/>
      <c r="DE86" s="122"/>
      <c r="DF86" s="4"/>
    </row>
    <row r="87" spans="34:110" ht="12.75">
      <c r="AH87" s="4"/>
      <c r="AO87" s="4"/>
      <c r="AQ87" s="5"/>
      <c r="AV87" s="4"/>
      <c r="BJ87" s="5"/>
      <c r="BQ87" s="5"/>
      <c r="BX87" s="5"/>
      <c r="CA87" s="79"/>
      <c r="CE87" s="5"/>
      <c r="CG87" s="4"/>
      <c r="CH87" s="122"/>
      <c r="CO87" s="4"/>
      <c r="CP87" s="5"/>
      <c r="CR87" s="4"/>
      <c r="CS87" s="122"/>
      <c r="CV87" s="5"/>
      <c r="CX87" s="122"/>
      <c r="CY87" s="4"/>
      <c r="CZ87" s="122"/>
      <c r="DC87" s="4"/>
      <c r="DD87" s="122"/>
      <c r="DE87" s="122"/>
      <c r="DF87" s="4"/>
    </row>
    <row r="88" spans="41:109" ht="12.75">
      <c r="AO88" s="4"/>
      <c r="AV88" s="4"/>
      <c r="BK88" s="5"/>
      <c r="BR88" s="5"/>
      <c r="BY88" s="5"/>
      <c r="CA88" s="79"/>
      <c r="CF88" s="5"/>
      <c r="CG88" s="4"/>
      <c r="CQ88" s="5"/>
      <c r="CS88" s="122"/>
      <c r="CV88" s="4"/>
      <c r="CW88" s="5"/>
      <c r="CY88" s="4"/>
      <c r="CZ88" s="122"/>
      <c r="DC88" s="4"/>
      <c r="DE88" s="122"/>
    </row>
    <row r="89" spans="41:108" ht="12.75">
      <c r="AO89" s="4"/>
      <c r="AV89" s="4"/>
      <c r="BK89" s="5"/>
      <c r="BR89" s="5"/>
      <c r="BY89" s="5"/>
      <c r="CA89" s="79"/>
      <c r="CF89" s="5"/>
      <c r="CQ89" s="5"/>
      <c r="CS89" s="122"/>
      <c r="CV89" s="4"/>
      <c r="CW89" s="5"/>
      <c r="CY89" s="4"/>
      <c r="CZ89" s="122"/>
      <c r="DC89" s="4"/>
      <c r="DD89" s="5"/>
    </row>
    <row r="90" spans="41:108" ht="12.75">
      <c r="AO90" s="4"/>
      <c r="AV90" s="4"/>
      <c r="BK90" s="5"/>
      <c r="BR90" s="5"/>
      <c r="BY90" s="5"/>
      <c r="CA90" s="79"/>
      <c r="CF90" s="5"/>
      <c r="CQ90" s="5"/>
      <c r="CS90" s="122"/>
      <c r="CV90" s="4"/>
      <c r="CW90" s="5"/>
      <c r="CY90" s="4"/>
      <c r="CZ90" s="122"/>
      <c r="DC90" s="4"/>
      <c r="DD90" s="5"/>
    </row>
    <row r="91" spans="41:108" ht="12.75">
      <c r="AO91" s="4"/>
      <c r="AV91" s="4"/>
      <c r="BK91" s="5"/>
      <c r="BR91" s="5"/>
      <c r="BY91" s="5"/>
      <c r="CA91" s="79"/>
      <c r="CF91" s="5"/>
      <c r="CQ91" s="5"/>
      <c r="CS91" s="122"/>
      <c r="CV91" s="4"/>
      <c r="CW91" s="5"/>
      <c r="CY91" s="4"/>
      <c r="CZ91" s="122"/>
      <c r="DC91" s="4"/>
      <c r="DD91" s="5"/>
    </row>
    <row r="92" spans="41:108" ht="12.75">
      <c r="AO92" s="4"/>
      <c r="AV92" s="4"/>
      <c r="BK92" s="5"/>
      <c r="BR92" s="5"/>
      <c r="BY92" s="5"/>
      <c r="CA92" s="79"/>
      <c r="CF92" s="5"/>
      <c r="CQ92" s="5"/>
      <c r="CS92" s="122"/>
      <c r="CV92" s="4"/>
      <c r="CW92" s="5"/>
      <c r="CY92" s="4"/>
      <c r="CZ92" s="122"/>
      <c r="DC92" s="4"/>
      <c r="DD92" s="5"/>
    </row>
    <row r="93" spans="41:108" ht="12.75">
      <c r="AO93" s="4"/>
      <c r="AV93" s="4"/>
      <c r="BK93" s="5"/>
      <c r="BR93" s="5"/>
      <c r="BY93" s="5"/>
      <c r="CA93" s="79"/>
      <c r="CF93" s="5"/>
      <c r="CQ93" s="5"/>
      <c r="CS93" s="122"/>
      <c r="CV93" s="4"/>
      <c r="CW93" s="5"/>
      <c r="DD93" s="5"/>
    </row>
    <row r="94" spans="97:109" ht="12.75">
      <c r="CS94" s="122"/>
      <c r="CV94" s="4"/>
      <c r="CX94" s="5"/>
      <c r="DE94" s="5"/>
    </row>
    <row r="95" spans="97:109" ht="12.75">
      <c r="CS95" s="122"/>
      <c r="CV95" s="4"/>
      <c r="CX95" s="5"/>
      <c r="DE95" s="5"/>
    </row>
    <row r="96" spans="97:109" ht="12.75">
      <c r="CS96" s="122"/>
      <c r="CV96" s="4"/>
      <c r="CX96" s="5"/>
      <c r="DE96" s="5"/>
    </row>
    <row r="97" spans="97:109" ht="12.75">
      <c r="CS97" s="122"/>
      <c r="CV97" s="4"/>
      <c r="CX97" s="5"/>
      <c r="DE97" s="5"/>
    </row>
    <row r="98" spans="97:109" ht="12.75">
      <c r="CS98" s="122"/>
      <c r="CV98" s="4"/>
      <c r="CX98" s="5"/>
      <c r="DE98" s="5"/>
    </row>
    <row r="99" spans="97:109" ht="12.75">
      <c r="CS99" s="122"/>
      <c r="CV99" s="4"/>
      <c r="CX99" s="5"/>
      <c r="DE99" s="5"/>
    </row>
    <row r="100" spans="97:109" ht="12.75">
      <c r="CS100" s="122"/>
      <c r="CV100" s="4"/>
      <c r="CX100" s="5"/>
      <c r="DE100" s="5"/>
    </row>
    <row r="101" spans="97:109" ht="12.75">
      <c r="CS101" s="122"/>
      <c r="CV101" s="4"/>
      <c r="CX101" s="5"/>
      <c r="DE101" s="5"/>
    </row>
    <row r="102" spans="97:109" ht="12.75">
      <c r="CS102" s="122"/>
      <c r="CV102" s="4"/>
      <c r="CX102" s="5"/>
      <c r="DE102" s="5"/>
    </row>
  </sheetData>
  <sheetProtection/>
  <mergeCells count="2">
    <mergeCell ref="A1:F1"/>
    <mergeCell ref="A33:F3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77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00390625" style="56" customWidth="1"/>
    <col min="2" max="2" width="16.875" style="0" customWidth="1"/>
    <col min="3" max="3" width="5.25390625" style="0" bestFit="1" customWidth="1"/>
    <col min="5" max="5" width="6.00390625" style="0" customWidth="1"/>
    <col min="6" max="6" width="16.875" style="0" customWidth="1"/>
    <col min="7" max="7" width="5.25390625" style="0" customWidth="1"/>
    <col min="9" max="9" width="6.00390625" style="0" customWidth="1"/>
    <col min="10" max="10" width="16.875" style="0" customWidth="1"/>
    <col min="11" max="11" width="5.25390625" style="0" customWidth="1"/>
    <col min="13" max="13" width="6.00390625" style="0" customWidth="1"/>
    <col min="14" max="14" width="16.875" style="0" customWidth="1"/>
    <col min="15" max="15" width="5.25390625" style="1" customWidth="1"/>
    <col min="17" max="17" width="6.00390625" style="0" customWidth="1"/>
    <col min="18" max="18" width="16.875" style="0" customWidth="1"/>
    <col min="19" max="19" width="5.25390625" style="1" bestFit="1" customWidth="1"/>
    <col min="21" max="21" width="6.00390625" style="0" customWidth="1"/>
    <col min="22" max="22" width="16.875" style="0" customWidth="1"/>
    <col min="23" max="23" width="5.25390625" style="1" bestFit="1" customWidth="1"/>
    <col min="25" max="25" width="6.00390625" style="0" customWidth="1"/>
    <col min="26" max="26" width="16.875" style="0" customWidth="1"/>
    <col min="27" max="27" width="5.25390625" style="1" bestFit="1" customWidth="1"/>
    <col min="29" max="29" width="6.00390625" style="0" customWidth="1"/>
    <col min="30" max="30" width="16.875" style="0" customWidth="1"/>
    <col min="31" max="31" width="5.25390625" style="1" bestFit="1" customWidth="1"/>
    <col min="33" max="33" width="6.00390625" style="0" customWidth="1"/>
    <col min="34" max="34" width="16.875" style="0" customWidth="1"/>
    <col min="35" max="35" width="5.25390625" style="1" bestFit="1" customWidth="1"/>
    <col min="37" max="37" width="6.00390625" style="0" customWidth="1"/>
    <col min="38" max="38" width="16.875" style="0" customWidth="1"/>
    <col min="39" max="39" width="5.25390625" style="1" bestFit="1" customWidth="1"/>
    <col min="41" max="41" width="6.00390625" style="0" customWidth="1"/>
    <col min="42" max="42" width="16.875" style="0" customWidth="1"/>
    <col min="43" max="43" width="5.25390625" style="1" bestFit="1" customWidth="1"/>
    <col min="45" max="45" width="6.00390625" style="0" customWidth="1"/>
    <col min="46" max="46" width="16.875" style="0" customWidth="1"/>
    <col min="47" max="47" width="5.25390625" style="1" bestFit="1" customWidth="1"/>
    <col min="49" max="49" width="6.00390625" style="0" customWidth="1"/>
    <col min="50" max="50" width="16.875" style="0" customWidth="1"/>
    <col min="51" max="51" width="5.25390625" style="1" bestFit="1" customWidth="1"/>
    <col min="53" max="53" width="6.00390625" style="0" customWidth="1"/>
    <col min="54" max="54" width="16.875" style="0" customWidth="1"/>
    <col min="55" max="55" width="5.25390625" style="1" bestFit="1" customWidth="1"/>
    <col min="57" max="57" width="6.00390625" style="0" customWidth="1"/>
    <col min="58" max="58" width="16.875" style="0" customWidth="1"/>
    <col min="59" max="59" width="5.25390625" style="1" bestFit="1" customWidth="1"/>
    <col min="61" max="61" width="6.00390625" style="0" customWidth="1"/>
    <col min="62" max="62" width="16.875" style="0" customWidth="1"/>
    <col min="63" max="63" width="5.25390625" style="1" bestFit="1" customWidth="1"/>
  </cols>
  <sheetData>
    <row r="1" spans="1:63" ht="16.5" thickBot="1">
      <c r="A1" s="439" t="s">
        <v>43</v>
      </c>
      <c r="B1" s="434"/>
      <c r="C1" s="435"/>
      <c r="E1" s="12" t="s">
        <v>58</v>
      </c>
      <c r="F1" s="13"/>
      <c r="G1" s="14"/>
      <c r="I1" s="12" t="s">
        <v>59</v>
      </c>
      <c r="J1" s="13"/>
      <c r="K1" s="14"/>
      <c r="M1" s="12" t="s">
        <v>61</v>
      </c>
      <c r="N1" s="13"/>
      <c r="O1" s="14"/>
      <c r="Q1" s="12" t="s">
        <v>63</v>
      </c>
      <c r="R1" s="13"/>
      <c r="S1" s="14"/>
      <c r="U1" s="12" t="s">
        <v>65</v>
      </c>
      <c r="V1" s="13"/>
      <c r="W1" s="14"/>
      <c r="Y1" s="12" t="s">
        <v>67</v>
      </c>
      <c r="Z1" s="13"/>
      <c r="AA1" s="14"/>
      <c r="AC1" s="12" t="s">
        <v>68</v>
      </c>
      <c r="AD1" s="13"/>
      <c r="AE1" s="14"/>
      <c r="AG1" s="12" t="s">
        <v>71</v>
      </c>
      <c r="AH1" s="13"/>
      <c r="AI1" s="14"/>
      <c r="AK1" s="12" t="s">
        <v>73</v>
      </c>
      <c r="AL1" s="13"/>
      <c r="AM1" s="14"/>
      <c r="AO1" s="12" t="s">
        <v>76</v>
      </c>
      <c r="AP1" s="13"/>
      <c r="AQ1" s="14"/>
      <c r="AS1" s="12" t="s">
        <v>77</v>
      </c>
      <c r="AT1" s="13"/>
      <c r="AU1" s="14"/>
      <c r="AW1" s="12" t="s">
        <v>80</v>
      </c>
      <c r="AX1" s="13"/>
      <c r="AY1" s="14"/>
      <c r="BA1" s="12" t="s">
        <v>81</v>
      </c>
      <c r="BB1" s="13"/>
      <c r="BC1" s="14"/>
      <c r="BE1" s="12" t="s">
        <v>83</v>
      </c>
      <c r="BF1" s="13"/>
      <c r="BG1" s="14"/>
      <c r="BI1" s="12" t="s">
        <v>107</v>
      </c>
      <c r="BJ1" s="13"/>
      <c r="BK1" s="14"/>
    </row>
    <row r="2" spans="1:63" ht="12.75">
      <c r="A2" s="92"/>
      <c r="B2" s="44"/>
      <c r="C2" s="45" t="s">
        <v>36</v>
      </c>
      <c r="E2" s="109"/>
      <c r="F2" s="108"/>
      <c r="G2" s="42" t="s">
        <v>36</v>
      </c>
      <c r="I2" s="11"/>
      <c r="J2" s="41"/>
      <c r="K2" s="42" t="s">
        <v>36</v>
      </c>
      <c r="M2" s="43"/>
      <c r="N2" s="44"/>
      <c r="O2" s="45" t="s">
        <v>36</v>
      </c>
      <c r="Q2" s="43"/>
      <c r="R2" s="44"/>
      <c r="S2" s="45" t="s">
        <v>36</v>
      </c>
      <c r="U2" s="11"/>
      <c r="V2" s="41"/>
      <c r="W2" s="45" t="s">
        <v>36</v>
      </c>
      <c r="Y2" s="43"/>
      <c r="Z2" s="44"/>
      <c r="AA2" s="45" t="s">
        <v>36</v>
      </c>
      <c r="AC2" s="11"/>
      <c r="AD2" s="41"/>
      <c r="AE2" s="45" t="s">
        <v>36</v>
      </c>
      <c r="AG2" s="43"/>
      <c r="AH2" s="44"/>
      <c r="AI2" s="45" t="s">
        <v>36</v>
      </c>
      <c r="AK2" s="43"/>
      <c r="AL2" s="44"/>
      <c r="AM2" s="45" t="s">
        <v>36</v>
      </c>
      <c r="AO2" s="43"/>
      <c r="AP2" s="44"/>
      <c r="AQ2" s="45" t="s">
        <v>36</v>
      </c>
      <c r="AS2" s="43"/>
      <c r="AT2" s="44"/>
      <c r="AU2" s="45" t="s">
        <v>36</v>
      </c>
      <c r="AW2" s="43"/>
      <c r="AX2" s="44"/>
      <c r="AY2" s="45" t="s">
        <v>36</v>
      </c>
      <c r="BA2" s="43"/>
      <c r="BB2" s="44"/>
      <c r="BC2" s="45" t="s">
        <v>36</v>
      </c>
      <c r="BE2" s="43"/>
      <c r="BF2" s="44"/>
      <c r="BG2" s="42" t="s">
        <v>36</v>
      </c>
      <c r="BI2" s="43"/>
      <c r="BJ2" s="44"/>
      <c r="BK2" s="45" t="s">
        <v>36</v>
      </c>
    </row>
    <row r="3" spans="1:63" s="139" customFormat="1" ht="12.75">
      <c r="A3" s="193" t="s">
        <v>4</v>
      </c>
      <c r="B3" s="167" t="s">
        <v>53</v>
      </c>
      <c r="C3" s="203">
        <v>25</v>
      </c>
      <c r="D3" s="59"/>
      <c r="E3" s="225" t="s">
        <v>4</v>
      </c>
      <c r="F3" s="195" t="s">
        <v>5</v>
      </c>
      <c r="G3" s="226">
        <v>38</v>
      </c>
      <c r="I3" s="225" t="s">
        <v>4</v>
      </c>
      <c r="J3" s="195" t="s">
        <v>5</v>
      </c>
      <c r="K3" s="210">
        <v>60</v>
      </c>
      <c r="M3" s="257" t="s">
        <v>4</v>
      </c>
      <c r="N3" s="258" t="s">
        <v>5</v>
      </c>
      <c r="O3" s="259">
        <v>68</v>
      </c>
      <c r="Q3" s="293" t="s">
        <v>4</v>
      </c>
      <c r="R3" s="261" t="s">
        <v>5</v>
      </c>
      <c r="S3" s="285">
        <v>84</v>
      </c>
      <c r="U3" s="47" t="s">
        <v>4</v>
      </c>
      <c r="V3" s="167" t="s">
        <v>52</v>
      </c>
      <c r="W3" s="26">
        <v>102</v>
      </c>
      <c r="Y3" s="313" t="s">
        <v>4</v>
      </c>
      <c r="Z3" s="314" t="s">
        <v>52</v>
      </c>
      <c r="AA3" s="26">
        <v>127</v>
      </c>
      <c r="AC3" s="47" t="s">
        <v>4</v>
      </c>
      <c r="AD3" s="167" t="s">
        <v>52</v>
      </c>
      <c r="AE3" s="26">
        <v>141</v>
      </c>
      <c r="AG3" s="47" t="s">
        <v>4</v>
      </c>
      <c r="AH3" s="167" t="s">
        <v>52</v>
      </c>
      <c r="AI3" s="26">
        <v>166</v>
      </c>
      <c r="AK3" s="313" t="s">
        <v>4</v>
      </c>
      <c r="AL3" s="314" t="s">
        <v>52</v>
      </c>
      <c r="AM3" s="26">
        <v>180</v>
      </c>
      <c r="AO3" s="313" t="s">
        <v>4</v>
      </c>
      <c r="AP3" s="314" t="s">
        <v>52</v>
      </c>
      <c r="AQ3" s="352">
        <v>193</v>
      </c>
      <c r="AS3" s="313" t="s">
        <v>4</v>
      </c>
      <c r="AT3" s="314" t="s">
        <v>52</v>
      </c>
      <c r="AU3" s="352">
        <v>207</v>
      </c>
      <c r="AW3" s="313" t="s">
        <v>4</v>
      </c>
      <c r="AX3" s="314" t="s">
        <v>52</v>
      </c>
      <c r="AY3" s="26">
        <v>223</v>
      </c>
      <c r="BA3" s="313" t="s">
        <v>4</v>
      </c>
      <c r="BB3" s="314" t="s">
        <v>52</v>
      </c>
      <c r="BC3" s="26">
        <v>223</v>
      </c>
      <c r="BE3" s="313" t="s">
        <v>4</v>
      </c>
      <c r="BF3" s="314" t="s">
        <v>52</v>
      </c>
      <c r="BG3" s="26">
        <v>236</v>
      </c>
      <c r="BI3" s="313" t="s">
        <v>4</v>
      </c>
      <c r="BJ3" s="314" t="s">
        <v>52</v>
      </c>
      <c r="BK3" s="407">
        <v>241</v>
      </c>
    </row>
    <row r="4" spans="1:63" s="139" customFormat="1" ht="12.75">
      <c r="A4" s="193" t="s">
        <v>7</v>
      </c>
      <c r="B4" s="167" t="s">
        <v>35</v>
      </c>
      <c r="C4" s="203">
        <v>22</v>
      </c>
      <c r="D4" s="59"/>
      <c r="E4" s="222" t="s">
        <v>7</v>
      </c>
      <c r="F4" s="167" t="s">
        <v>53</v>
      </c>
      <c r="G4" s="223">
        <v>36</v>
      </c>
      <c r="I4" s="47" t="s">
        <v>7</v>
      </c>
      <c r="J4" s="167" t="s">
        <v>52</v>
      </c>
      <c r="K4" s="26">
        <v>47</v>
      </c>
      <c r="M4" s="47" t="s">
        <v>7</v>
      </c>
      <c r="N4" s="167" t="s">
        <v>28</v>
      </c>
      <c r="O4" s="26">
        <v>65</v>
      </c>
      <c r="Q4" s="222" t="s">
        <v>7</v>
      </c>
      <c r="R4" s="167" t="s">
        <v>52</v>
      </c>
      <c r="S4" s="227">
        <v>77</v>
      </c>
      <c r="U4" s="293" t="s">
        <v>7</v>
      </c>
      <c r="V4" s="261" t="s">
        <v>5</v>
      </c>
      <c r="W4" s="253">
        <v>93</v>
      </c>
      <c r="Y4" s="293" t="s">
        <v>7</v>
      </c>
      <c r="Z4" s="261" t="s">
        <v>5</v>
      </c>
      <c r="AA4" s="253">
        <v>107</v>
      </c>
      <c r="AC4" s="293" t="s">
        <v>7</v>
      </c>
      <c r="AD4" s="261" t="s">
        <v>5</v>
      </c>
      <c r="AE4" s="253">
        <v>129</v>
      </c>
      <c r="AG4" s="293" t="s">
        <v>7</v>
      </c>
      <c r="AH4" s="261" t="s">
        <v>5</v>
      </c>
      <c r="AI4" s="253">
        <v>134</v>
      </c>
      <c r="AK4" s="225" t="s">
        <v>7</v>
      </c>
      <c r="AL4" s="261" t="s">
        <v>5</v>
      </c>
      <c r="AM4" s="253">
        <v>139</v>
      </c>
      <c r="AO4" s="32" t="s">
        <v>7</v>
      </c>
      <c r="AP4" s="167" t="s">
        <v>18</v>
      </c>
      <c r="AQ4" s="26">
        <v>152</v>
      </c>
      <c r="AS4" s="32" t="s">
        <v>7</v>
      </c>
      <c r="AT4" s="167" t="s">
        <v>18</v>
      </c>
      <c r="AU4" s="26">
        <v>174</v>
      </c>
      <c r="AW4" s="32" t="s">
        <v>7</v>
      </c>
      <c r="AX4" s="167" t="s">
        <v>18</v>
      </c>
      <c r="AY4" s="26">
        <v>194</v>
      </c>
      <c r="BA4" s="32" t="s">
        <v>7</v>
      </c>
      <c r="BB4" s="167" t="s">
        <v>18</v>
      </c>
      <c r="BC4" s="26">
        <v>194</v>
      </c>
      <c r="BE4" s="32" t="s">
        <v>7</v>
      </c>
      <c r="BF4" s="167" t="s">
        <v>28</v>
      </c>
      <c r="BG4" s="26">
        <v>213</v>
      </c>
      <c r="BI4" s="32" t="s">
        <v>7</v>
      </c>
      <c r="BJ4" s="167" t="s">
        <v>28</v>
      </c>
      <c r="BK4" s="169">
        <v>229</v>
      </c>
    </row>
    <row r="5" spans="1:63" s="139" customFormat="1" ht="12.75">
      <c r="A5" s="193" t="s">
        <v>9</v>
      </c>
      <c r="B5" s="167" t="s">
        <v>28</v>
      </c>
      <c r="C5" s="203">
        <v>20</v>
      </c>
      <c r="D5" s="59"/>
      <c r="E5" s="222" t="s">
        <v>9</v>
      </c>
      <c r="F5" s="167" t="s">
        <v>28</v>
      </c>
      <c r="G5" s="223">
        <v>33</v>
      </c>
      <c r="I5" s="47" t="s">
        <v>9</v>
      </c>
      <c r="J5" s="167" t="s">
        <v>35</v>
      </c>
      <c r="K5" s="38">
        <v>47</v>
      </c>
      <c r="M5" s="47" t="s">
        <v>9</v>
      </c>
      <c r="N5" s="167" t="s">
        <v>18</v>
      </c>
      <c r="O5" s="38">
        <v>61</v>
      </c>
      <c r="Q5" s="222" t="s">
        <v>9</v>
      </c>
      <c r="R5" s="167" t="s">
        <v>28</v>
      </c>
      <c r="S5" s="227">
        <v>76</v>
      </c>
      <c r="U5" s="47" t="s">
        <v>9</v>
      </c>
      <c r="V5" s="167" t="s">
        <v>28</v>
      </c>
      <c r="W5" s="38">
        <v>90</v>
      </c>
      <c r="Y5" s="47" t="s">
        <v>9</v>
      </c>
      <c r="Z5" s="167" t="s">
        <v>128</v>
      </c>
      <c r="AA5" s="26">
        <v>100</v>
      </c>
      <c r="AC5" s="47" t="s">
        <v>9</v>
      </c>
      <c r="AD5" s="167" t="s">
        <v>28</v>
      </c>
      <c r="AE5" s="38">
        <v>111</v>
      </c>
      <c r="AG5" s="47" t="s">
        <v>9</v>
      </c>
      <c r="AH5" s="167" t="s">
        <v>28</v>
      </c>
      <c r="AI5" s="38">
        <v>121</v>
      </c>
      <c r="AK5" s="47" t="s">
        <v>9</v>
      </c>
      <c r="AL5" s="167" t="s">
        <v>28</v>
      </c>
      <c r="AM5" s="38">
        <v>128</v>
      </c>
      <c r="AO5" s="293" t="s">
        <v>9</v>
      </c>
      <c r="AP5" s="261" t="s">
        <v>5</v>
      </c>
      <c r="AQ5" s="285">
        <v>148</v>
      </c>
      <c r="AS5" s="32" t="s">
        <v>9</v>
      </c>
      <c r="AT5" s="167" t="s">
        <v>28</v>
      </c>
      <c r="AU5" s="38">
        <v>171</v>
      </c>
      <c r="AW5" s="32" t="s">
        <v>9</v>
      </c>
      <c r="AX5" s="167" t="s">
        <v>28</v>
      </c>
      <c r="AY5" s="38">
        <v>193</v>
      </c>
      <c r="BA5" s="32" t="s">
        <v>9</v>
      </c>
      <c r="BB5" s="167" t="s">
        <v>28</v>
      </c>
      <c r="BC5" s="38">
        <v>193</v>
      </c>
      <c r="BE5" s="32" t="s">
        <v>9</v>
      </c>
      <c r="BF5" s="167" t="s">
        <v>18</v>
      </c>
      <c r="BG5" s="38">
        <v>208</v>
      </c>
      <c r="BI5" s="32" t="s">
        <v>9</v>
      </c>
      <c r="BJ5" s="167" t="s">
        <v>18</v>
      </c>
      <c r="BK5" s="169">
        <v>213</v>
      </c>
    </row>
    <row r="6" spans="1:63" s="139" customFormat="1" ht="12.75">
      <c r="A6" s="193" t="s">
        <v>12</v>
      </c>
      <c r="B6" s="167" t="s">
        <v>18</v>
      </c>
      <c r="C6" s="203">
        <v>18</v>
      </c>
      <c r="D6" s="59"/>
      <c r="E6" s="222" t="s">
        <v>12</v>
      </c>
      <c r="F6" s="167" t="s">
        <v>35</v>
      </c>
      <c r="G6" s="223">
        <v>27</v>
      </c>
      <c r="I6" s="47" t="s">
        <v>12</v>
      </c>
      <c r="J6" s="167" t="s">
        <v>28</v>
      </c>
      <c r="K6" s="26">
        <v>43</v>
      </c>
      <c r="M6" s="47" t="s">
        <v>12</v>
      </c>
      <c r="N6" s="167" t="s">
        <v>26</v>
      </c>
      <c r="O6" s="26">
        <v>59</v>
      </c>
      <c r="Q6" s="222" t="s">
        <v>12</v>
      </c>
      <c r="R6" s="167" t="s">
        <v>26</v>
      </c>
      <c r="S6" s="227">
        <v>73</v>
      </c>
      <c r="U6" s="47" t="s">
        <v>12</v>
      </c>
      <c r="V6" s="167" t="s">
        <v>128</v>
      </c>
      <c r="W6" s="26">
        <v>84</v>
      </c>
      <c r="Y6" s="47" t="s">
        <v>12</v>
      </c>
      <c r="Z6" s="167" t="s">
        <v>26</v>
      </c>
      <c r="AA6" s="38">
        <v>98</v>
      </c>
      <c r="AC6" s="47" t="s">
        <v>12</v>
      </c>
      <c r="AD6" s="167" t="s">
        <v>128</v>
      </c>
      <c r="AE6" s="26">
        <v>108</v>
      </c>
      <c r="AG6" s="47" t="s">
        <v>12</v>
      </c>
      <c r="AH6" s="167" t="s">
        <v>128</v>
      </c>
      <c r="AI6" s="26">
        <v>121</v>
      </c>
      <c r="AK6" s="47" t="s">
        <v>12</v>
      </c>
      <c r="AL6" s="167" t="s">
        <v>18</v>
      </c>
      <c r="AM6" s="26">
        <v>127</v>
      </c>
      <c r="AO6" s="47" t="s">
        <v>12</v>
      </c>
      <c r="AP6" s="167" t="s">
        <v>28</v>
      </c>
      <c r="AQ6" s="26">
        <v>146</v>
      </c>
      <c r="AS6" s="47" t="s">
        <v>12</v>
      </c>
      <c r="AT6" s="167" t="s">
        <v>35</v>
      </c>
      <c r="AU6" s="26">
        <v>160</v>
      </c>
      <c r="AW6" s="47" t="s">
        <v>12</v>
      </c>
      <c r="AX6" s="167" t="s">
        <v>35</v>
      </c>
      <c r="AY6" s="26">
        <v>175</v>
      </c>
      <c r="BA6" s="47" t="s">
        <v>12</v>
      </c>
      <c r="BB6" s="167" t="s">
        <v>35</v>
      </c>
      <c r="BC6" s="26">
        <v>175</v>
      </c>
      <c r="BE6" s="47" t="s">
        <v>12</v>
      </c>
      <c r="BF6" s="167" t="s">
        <v>128</v>
      </c>
      <c r="BG6" s="26">
        <v>189</v>
      </c>
      <c r="BI6" s="47" t="s">
        <v>12</v>
      </c>
      <c r="BJ6" s="167" t="s">
        <v>35</v>
      </c>
      <c r="BK6" s="169">
        <v>202</v>
      </c>
    </row>
    <row r="7" spans="1:63" s="139" customFormat="1" ht="12.75">
      <c r="A7" s="193" t="s">
        <v>14</v>
      </c>
      <c r="B7" s="167" t="s">
        <v>11</v>
      </c>
      <c r="C7" s="203">
        <v>16</v>
      </c>
      <c r="D7" s="59"/>
      <c r="E7" s="222" t="s">
        <v>12</v>
      </c>
      <c r="F7" s="167" t="s">
        <v>128</v>
      </c>
      <c r="G7" s="223">
        <v>27</v>
      </c>
      <c r="I7" s="47" t="s">
        <v>14</v>
      </c>
      <c r="J7" s="167" t="s">
        <v>128</v>
      </c>
      <c r="K7" s="38">
        <v>42</v>
      </c>
      <c r="M7" s="47" t="s">
        <v>14</v>
      </c>
      <c r="N7" s="167" t="s">
        <v>128</v>
      </c>
      <c r="O7" s="38">
        <v>56</v>
      </c>
      <c r="Q7" s="222" t="s">
        <v>14</v>
      </c>
      <c r="R7" s="167" t="s">
        <v>128</v>
      </c>
      <c r="S7" s="227">
        <v>71</v>
      </c>
      <c r="U7" s="47" t="s">
        <v>14</v>
      </c>
      <c r="V7" s="167" t="s">
        <v>20</v>
      </c>
      <c r="W7" s="38">
        <v>84</v>
      </c>
      <c r="Y7" s="47" t="s">
        <v>14</v>
      </c>
      <c r="Z7" s="167" t="s">
        <v>28</v>
      </c>
      <c r="AA7" s="38">
        <v>95</v>
      </c>
      <c r="AC7" s="47" t="s">
        <v>14</v>
      </c>
      <c r="AD7" s="167" t="s">
        <v>26</v>
      </c>
      <c r="AE7" s="38">
        <v>104</v>
      </c>
      <c r="AG7" s="47" t="s">
        <v>14</v>
      </c>
      <c r="AH7" s="167" t="s">
        <v>20</v>
      </c>
      <c r="AI7" s="38">
        <v>116</v>
      </c>
      <c r="AK7" s="47" t="s">
        <v>14</v>
      </c>
      <c r="AL7" s="167" t="s">
        <v>128</v>
      </c>
      <c r="AM7" s="38">
        <v>126</v>
      </c>
      <c r="AO7" s="47" t="s">
        <v>14</v>
      </c>
      <c r="AP7" s="167" t="s">
        <v>20</v>
      </c>
      <c r="AQ7" s="38">
        <v>143</v>
      </c>
      <c r="AS7" s="47" t="s">
        <v>14</v>
      </c>
      <c r="AT7" s="167" t="s">
        <v>20</v>
      </c>
      <c r="AU7" s="38">
        <v>159</v>
      </c>
      <c r="AW7" s="47" t="s">
        <v>14</v>
      </c>
      <c r="AX7" s="167" t="s">
        <v>20</v>
      </c>
      <c r="AY7" s="38">
        <v>171</v>
      </c>
      <c r="BA7" s="47" t="s">
        <v>14</v>
      </c>
      <c r="BB7" s="167" t="s">
        <v>20</v>
      </c>
      <c r="BC7" s="38">
        <v>171</v>
      </c>
      <c r="BE7" s="47" t="s">
        <v>14</v>
      </c>
      <c r="BF7" s="167" t="s">
        <v>35</v>
      </c>
      <c r="BG7" s="38">
        <v>180</v>
      </c>
      <c r="BI7" s="47" t="s">
        <v>14</v>
      </c>
      <c r="BJ7" s="167" t="s">
        <v>128</v>
      </c>
      <c r="BK7" s="169">
        <v>198</v>
      </c>
    </row>
    <row r="8" spans="1:63" s="139" customFormat="1" ht="12.75">
      <c r="A8" s="193" t="s">
        <v>15</v>
      </c>
      <c r="B8" s="167" t="s">
        <v>88</v>
      </c>
      <c r="C8" s="204">
        <v>15</v>
      </c>
      <c r="D8" s="59"/>
      <c r="E8" s="222" t="s">
        <v>15</v>
      </c>
      <c r="F8" s="167" t="s">
        <v>94</v>
      </c>
      <c r="G8" s="223">
        <v>26</v>
      </c>
      <c r="I8" s="47" t="s">
        <v>15</v>
      </c>
      <c r="J8" s="167" t="s">
        <v>53</v>
      </c>
      <c r="K8" s="26">
        <v>41</v>
      </c>
      <c r="M8" s="47" t="s">
        <v>15</v>
      </c>
      <c r="N8" s="167" t="s">
        <v>20</v>
      </c>
      <c r="O8" s="26">
        <v>54</v>
      </c>
      <c r="Q8" s="222" t="s">
        <v>15</v>
      </c>
      <c r="R8" s="167" t="s">
        <v>18</v>
      </c>
      <c r="S8" s="227">
        <v>66</v>
      </c>
      <c r="U8" s="47" t="s">
        <v>15</v>
      </c>
      <c r="V8" s="167" t="s">
        <v>26</v>
      </c>
      <c r="W8" s="26">
        <v>83</v>
      </c>
      <c r="Y8" s="47" t="s">
        <v>15</v>
      </c>
      <c r="Z8" s="167" t="s">
        <v>10</v>
      </c>
      <c r="AA8" s="26">
        <v>89</v>
      </c>
      <c r="AC8" s="47" t="s">
        <v>15</v>
      </c>
      <c r="AD8" s="167" t="s">
        <v>10</v>
      </c>
      <c r="AE8" s="26">
        <v>99</v>
      </c>
      <c r="AG8" s="47" t="s">
        <v>15</v>
      </c>
      <c r="AH8" s="167" t="s">
        <v>26</v>
      </c>
      <c r="AI8" s="26">
        <v>115</v>
      </c>
      <c r="AK8" s="47" t="s">
        <v>15</v>
      </c>
      <c r="AL8" s="167" t="s">
        <v>88</v>
      </c>
      <c r="AM8" s="26">
        <v>124</v>
      </c>
      <c r="AO8" s="47" t="s">
        <v>15</v>
      </c>
      <c r="AP8" s="167" t="s">
        <v>35</v>
      </c>
      <c r="AQ8" s="26">
        <v>142</v>
      </c>
      <c r="AS8" s="293" t="s">
        <v>15</v>
      </c>
      <c r="AT8" s="261" t="s">
        <v>5</v>
      </c>
      <c r="AU8" s="253">
        <v>153</v>
      </c>
      <c r="AW8" s="32" t="s">
        <v>15</v>
      </c>
      <c r="AX8" s="167" t="s">
        <v>128</v>
      </c>
      <c r="AY8" s="26">
        <v>164</v>
      </c>
      <c r="BA8" s="32" t="s">
        <v>15</v>
      </c>
      <c r="BB8" s="167" t="s">
        <v>128</v>
      </c>
      <c r="BC8" s="26">
        <v>164</v>
      </c>
      <c r="BE8" s="32" t="s">
        <v>15</v>
      </c>
      <c r="BF8" s="167" t="s">
        <v>88</v>
      </c>
      <c r="BG8" s="26">
        <v>180</v>
      </c>
      <c r="BI8" s="32" t="s">
        <v>15</v>
      </c>
      <c r="BJ8" s="167" t="s">
        <v>88</v>
      </c>
      <c r="BK8" s="169">
        <v>195</v>
      </c>
    </row>
    <row r="9" spans="1:63" s="139" customFormat="1" ht="12.75">
      <c r="A9" s="193" t="s">
        <v>16</v>
      </c>
      <c r="B9" s="167" t="s">
        <v>93</v>
      </c>
      <c r="C9" s="203">
        <v>14</v>
      </c>
      <c r="D9" s="59"/>
      <c r="E9" s="222" t="s">
        <v>16</v>
      </c>
      <c r="F9" s="167" t="s">
        <v>26</v>
      </c>
      <c r="G9" s="223">
        <v>25</v>
      </c>
      <c r="I9" s="47" t="s">
        <v>16</v>
      </c>
      <c r="J9" s="167" t="s">
        <v>18</v>
      </c>
      <c r="K9" s="26">
        <v>41</v>
      </c>
      <c r="M9" s="47" t="s">
        <v>16</v>
      </c>
      <c r="N9" s="167" t="s">
        <v>52</v>
      </c>
      <c r="O9" s="26">
        <v>52</v>
      </c>
      <c r="Q9" s="222" t="s">
        <v>16</v>
      </c>
      <c r="R9" s="167" t="s">
        <v>20</v>
      </c>
      <c r="S9" s="227">
        <v>66</v>
      </c>
      <c r="U9" s="47" t="s">
        <v>16</v>
      </c>
      <c r="V9" s="167" t="s">
        <v>53</v>
      </c>
      <c r="W9" s="26">
        <v>78</v>
      </c>
      <c r="Y9" s="47" t="s">
        <v>16</v>
      </c>
      <c r="Z9" s="167" t="s">
        <v>20</v>
      </c>
      <c r="AA9" s="26">
        <v>89</v>
      </c>
      <c r="AC9" s="47" t="s">
        <v>16</v>
      </c>
      <c r="AD9" s="167" t="s">
        <v>123</v>
      </c>
      <c r="AE9" s="26">
        <v>95</v>
      </c>
      <c r="AG9" s="47" t="s">
        <v>16</v>
      </c>
      <c r="AH9" s="167" t="s">
        <v>18</v>
      </c>
      <c r="AI9" s="26">
        <v>107</v>
      </c>
      <c r="AK9" s="47" t="s">
        <v>16</v>
      </c>
      <c r="AL9" s="167" t="s">
        <v>35</v>
      </c>
      <c r="AM9" s="26">
        <v>122</v>
      </c>
      <c r="AO9" s="47" t="s">
        <v>16</v>
      </c>
      <c r="AP9" s="167" t="s">
        <v>128</v>
      </c>
      <c r="AQ9" s="26">
        <v>141</v>
      </c>
      <c r="AS9" s="47" t="s">
        <v>16</v>
      </c>
      <c r="AT9" s="167" t="s">
        <v>26</v>
      </c>
      <c r="AU9" s="26">
        <v>148</v>
      </c>
      <c r="AW9" s="293" t="s">
        <v>16</v>
      </c>
      <c r="AX9" s="261" t="s">
        <v>5</v>
      </c>
      <c r="AY9" s="253">
        <v>158</v>
      </c>
      <c r="BA9" s="293" t="s">
        <v>16</v>
      </c>
      <c r="BB9" s="261" t="s">
        <v>5</v>
      </c>
      <c r="BC9" s="253">
        <v>158</v>
      </c>
      <c r="BE9" s="32" t="s">
        <v>16</v>
      </c>
      <c r="BF9" s="167" t="s">
        <v>20</v>
      </c>
      <c r="BG9" s="26">
        <v>176</v>
      </c>
      <c r="BI9" s="32" t="s">
        <v>16</v>
      </c>
      <c r="BJ9" s="167" t="s">
        <v>20</v>
      </c>
      <c r="BK9" s="169">
        <v>190</v>
      </c>
    </row>
    <row r="10" spans="1:63" s="139" customFormat="1" ht="12.75">
      <c r="A10" s="194" t="s">
        <v>17</v>
      </c>
      <c r="B10" s="195" t="s">
        <v>5</v>
      </c>
      <c r="C10" s="207">
        <v>13</v>
      </c>
      <c r="D10" s="59"/>
      <c r="E10" s="222" t="s">
        <v>17</v>
      </c>
      <c r="F10" s="167" t="s">
        <v>93</v>
      </c>
      <c r="G10" s="223">
        <v>24</v>
      </c>
      <c r="I10" s="47" t="s">
        <v>17</v>
      </c>
      <c r="J10" s="167" t="s">
        <v>20</v>
      </c>
      <c r="K10" s="26">
        <v>36</v>
      </c>
      <c r="M10" s="47" t="s">
        <v>17</v>
      </c>
      <c r="N10" s="167" t="s">
        <v>35</v>
      </c>
      <c r="O10" s="26">
        <v>52</v>
      </c>
      <c r="Q10" s="222" t="s">
        <v>17</v>
      </c>
      <c r="R10" s="167" t="s">
        <v>93</v>
      </c>
      <c r="S10" s="227">
        <v>59</v>
      </c>
      <c r="U10" s="47" t="s">
        <v>17</v>
      </c>
      <c r="V10" s="167" t="s">
        <v>18</v>
      </c>
      <c r="W10" s="26">
        <v>78</v>
      </c>
      <c r="Y10" s="47" t="s">
        <v>17</v>
      </c>
      <c r="Z10" s="167" t="s">
        <v>18</v>
      </c>
      <c r="AA10" s="26">
        <v>85</v>
      </c>
      <c r="AC10" s="47" t="s">
        <v>17</v>
      </c>
      <c r="AD10" s="167" t="s">
        <v>20</v>
      </c>
      <c r="AE10" s="26">
        <v>94</v>
      </c>
      <c r="AG10" s="47" t="s">
        <v>17</v>
      </c>
      <c r="AH10" s="167" t="s">
        <v>10</v>
      </c>
      <c r="AI10" s="26">
        <v>104</v>
      </c>
      <c r="AK10" s="47" t="s">
        <v>17</v>
      </c>
      <c r="AL10" s="167" t="s">
        <v>20</v>
      </c>
      <c r="AM10" s="26">
        <v>121</v>
      </c>
      <c r="AO10" s="47" t="s">
        <v>17</v>
      </c>
      <c r="AP10" s="167" t="s">
        <v>26</v>
      </c>
      <c r="AQ10" s="26">
        <v>138</v>
      </c>
      <c r="AS10" s="47" t="s">
        <v>17</v>
      </c>
      <c r="AT10" s="167" t="s">
        <v>128</v>
      </c>
      <c r="AU10" s="26">
        <v>146</v>
      </c>
      <c r="AW10" s="47" t="s">
        <v>17</v>
      </c>
      <c r="AX10" s="167" t="s">
        <v>88</v>
      </c>
      <c r="AY10" s="26">
        <v>158</v>
      </c>
      <c r="BA10" s="47" t="s">
        <v>17</v>
      </c>
      <c r="BB10" s="167" t="s">
        <v>88</v>
      </c>
      <c r="BC10" s="26">
        <v>158</v>
      </c>
      <c r="BE10" s="47" t="s">
        <v>17</v>
      </c>
      <c r="BF10" s="167" t="s">
        <v>123</v>
      </c>
      <c r="BG10" s="26">
        <v>166</v>
      </c>
      <c r="BI10" s="47" t="s">
        <v>17</v>
      </c>
      <c r="BJ10" s="167" t="s">
        <v>123</v>
      </c>
      <c r="BK10" s="169">
        <v>178</v>
      </c>
    </row>
    <row r="11" spans="1:63" s="139" customFormat="1" ht="12.75">
      <c r="A11" s="193" t="s">
        <v>19</v>
      </c>
      <c r="B11" s="167" t="s">
        <v>94</v>
      </c>
      <c r="C11" s="203">
        <v>12</v>
      </c>
      <c r="D11" s="59"/>
      <c r="E11" s="222" t="s">
        <v>19</v>
      </c>
      <c r="F11" s="167" t="s">
        <v>18</v>
      </c>
      <c r="G11" s="223">
        <v>23</v>
      </c>
      <c r="I11" s="47" t="s">
        <v>19</v>
      </c>
      <c r="J11" s="167" t="s">
        <v>93</v>
      </c>
      <c r="K11" s="26">
        <v>36</v>
      </c>
      <c r="M11" s="47" t="s">
        <v>19</v>
      </c>
      <c r="N11" s="167" t="s">
        <v>53</v>
      </c>
      <c r="O11" s="26">
        <v>51</v>
      </c>
      <c r="Q11" s="222" t="s">
        <v>19</v>
      </c>
      <c r="R11" s="167" t="s">
        <v>35</v>
      </c>
      <c r="S11" s="227">
        <v>57</v>
      </c>
      <c r="U11" s="47" t="s">
        <v>19</v>
      </c>
      <c r="V11" s="167" t="s">
        <v>10</v>
      </c>
      <c r="W11" s="26">
        <v>57</v>
      </c>
      <c r="Y11" s="47" t="s">
        <v>19</v>
      </c>
      <c r="Z11" s="167" t="s">
        <v>53</v>
      </c>
      <c r="AA11" s="26">
        <v>83</v>
      </c>
      <c r="AC11" s="47" t="s">
        <v>19</v>
      </c>
      <c r="AD11" s="167" t="s">
        <v>18</v>
      </c>
      <c r="AE11" s="26">
        <v>92</v>
      </c>
      <c r="AG11" s="47" t="s">
        <v>19</v>
      </c>
      <c r="AH11" s="167" t="s">
        <v>123</v>
      </c>
      <c r="AI11" s="26">
        <v>103</v>
      </c>
      <c r="AK11" s="47" t="s">
        <v>19</v>
      </c>
      <c r="AL11" s="167" t="s">
        <v>26</v>
      </c>
      <c r="AM11" s="26">
        <v>120</v>
      </c>
      <c r="AO11" s="47" t="s">
        <v>19</v>
      </c>
      <c r="AP11" s="167" t="s">
        <v>88</v>
      </c>
      <c r="AQ11" s="26">
        <v>136</v>
      </c>
      <c r="AS11" s="47" t="s">
        <v>19</v>
      </c>
      <c r="AT11" s="167" t="s">
        <v>88</v>
      </c>
      <c r="AU11" s="26">
        <v>145</v>
      </c>
      <c r="AW11" s="47" t="s">
        <v>19</v>
      </c>
      <c r="AX11" s="167" t="s">
        <v>26</v>
      </c>
      <c r="AY11" s="26">
        <v>153</v>
      </c>
      <c r="BA11" s="47" t="s">
        <v>19</v>
      </c>
      <c r="BB11" s="167" t="s">
        <v>26</v>
      </c>
      <c r="BC11" s="26">
        <v>153</v>
      </c>
      <c r="BE11" s="293" t="s">
        <v>19</v>
      </c>
      <c r="BF11" s="261" t="s">
        <v>5</v>
      </c>
      <c r="BG11" s="253">
        <v>163</v>
      </c>
      <c r="BI11" s="47" t="s">
        <v>19</v>
      </c>
      <c r="BJ11" s="167" t="s">
        <v>10</v>
      </c>
      <c r="BK11" s="169">
        <v>177</v>
      </c>
    </row>
    <row r="12" spans="1:63" s="139" customFormat="1" ht="12.75">
      <c r="A12" s="193" t="s">
        <v>21</v>
      </c>
      <c r="B12" s="167" t="s">
        <v>20</v>
      </c>
      <c r="C12" s="203">
        <v>11</v>
      </c>
      <c r="D12" s="59"/>
      <c r="E12" s="222" t="s">
        <v>19</v>
      </c>
      <c r="F12" s="167" t="s">
        <v>32</v>
      </c>
      <c r="G12" s="223">
        <v>23</v>
      </c>
      <c r="I12" s="47" t="s">
        <v>21</v>
      </c>
      <c r="J12" s="167" t="s">
        <v>26</v>
      </c>
      <c r="K12" s="26">
        <v>34</v>
      </c>
      <c r="M12" s="47" t="s">
        <v>21</v>
      </c>
      <c r="N12" s="167" t="s">
        <v>94</v>
      </c>
      <c r="O12" s="26">
        <v>46</v>
      </c>
      <c r="Q12" s="222" t="s">
        <v>21</v>
      </c>
      <c r="R12" s="167" t="s">
        <v>53</v>
      </c>
      <c r="S12" s="227">
        <v>56</v>
      </c>
      <c r="U12" s="47" t="s">
        <v>21</v>
      </c>
      <c r="V12" s="167" t="s">
        <v>93</v>
      </c>
      <c r="W12" s="26">
        <v>56</v>
      </c>
      <c r="Y12" s="47" t="s">
        <v>21</v>
      </c>
      <c r="Z12" s="167" t="s">
        <v>93</v>
      </c>
      <c r="AA12" s="38">
        <v>72</v>
      </c>
      <c r="AC12" s="47" t="s">
        <v>21</v>
      </c>
      <c r="AD12" s="167" t="s">
        <v>53</v>
      </c>
      <c r="AE12" s="26">
        <v>88</v>
      </c>
      <c r="AG12" s="47" t="s">
        <v>21</v>
      </c>
      <c r="AH12" s="167" t="s">
        <v>88</v>
      </c>
      <c r="AI12" s="26">
        <v>102</v>
      </c>
      <c r="AK12" s="47" t="s">
        <v>21</v>
      </c>
      <c r="AL12" s="167" t="s">
        <v>123</v>
      </c>
      <c r="AM12" s="26">
        <v>118</v>
      </c>
      <c r="AO12" s="47" t="s">
        <v>21</v>
      </c>
      <c r="AP12" s="167" t="s">
        <v>123</v>
      </c>
      <c r="AQ12" s="26">
        <v>124</v>
      </c>
      <c r="AS12" s="47" t="s">
        <v>21</v>
      </c>
      <c r="AT12" s="167" t="s">
        <v>10</v>
      </c>
      <c r="AU12" s="26">
        <v>142</v>
      </c>
      <c r="AW12" s="47" t="s">
        <v>21</v>
      </c>
      <c r="AX12" s="167" t="s">
        <v>10</v>
      </c>
      <c r="AY12" s="26">
        <v>152</v>
      </c>
      <c r="AZ12" s="59"/>
      <c r="BA12" s="47" t="s">
        <v>21</v>
      </c>
      <c r="BB12" s="167" t="s">
        <v>10</v>
      </c>
      <c r="BC12" s="26">
        <v>152</v>
      </c>
      <c r="BD12" s="59"/>
      <c r="BE12" s="47" t="s">
        <v>21</v>
      </c>
      <c r="BF12" s="167" t="s">
        <v>26</v>
      </c>
      <c r="BG12" s="26">
        <v>158</v>
      </c>
      <c r="BI12" s="47" t="s">
        <v>21</v>
      </c>
      <c r="BJ12" s="167" t="s">
        <v>26</v>
      </c>
      <c r="BK12" s="169">
        <v>176</v>
      </c>
    </row>
    <row r="13" spans="1:63" s="139" customFormat="1" ht="12.75">
      <c r="A13" s="193" t="s">
        <v>23</v>
      </c>
      <c r="B13" s="167" t="s">
        <v>122</v>
      </c>
      <c r="C13" s="203">
        <v>10</v>
      </c>
      <c r="D13" s="59"/>
      <c r="E13" s="222" t="s">
        <v>23</v>
      </c>
      <c r="F13" s="167" t="s">
        <v>52</v>
      </c>
      <c r="G13" s="223">
        <v>22</v>
      </c>
      <c r="I13" s="47" t="s">
        <v>23</v>
      </c>
      <c r="J13" s="167" t="s">
        <v>88</v>
      </c>
      <c r="K13" s="26">
        <v>33</v>
      </c>
      <c r="M13" s="47" t="s">
        <v>23</v>
      </c>
      <c r="N13" s="167" t="s">
        <v>93</v>
      </c>
      <c r="O13" s="26">
        <v>41</v>
      </c>
      <c r="Q13" s="222" t="s">
        <v>23</v>
      </c>
      <c r="R13" s="167" t="s">
        <v>94</v>
      </c>
      <c r="S13" s="227">
        <v>55</v>
      </c>
      <c r="U13" s="47" t="s">
        <v>23</v>
      </c>
      <c r="V13" s="167" t="s">
        <v>35</v>
      </c>
      <c r="W13" s="26">
        <v>55</v>
      </c>
      <c r="Y13" s="47" t="s">
        <v>23</v>
      </c>
      <c r="Z13" s="167" t="s">
        <v>123</v>
      </c>
      <c r="AA13" s="26">
        <v>70</v>
      </c>
      <c r="AC13" s="47" t="s">
        <v>23</v>
      </c>
      <c r="AD13" s="167" t="s">
        <v>25</v>
      </c>
      <c r="AE13" s="26">
        <v>84</v>
      </c>
      <c r="AG13" s="47" t="s">
        <v>23</v>
      </c>
      <c r="AH13" s="167" t="s">
        <v>35</v>
      </c>
      <c r="AI13" s="26">
        <v>97</v>
      </c>
      <c r="AK13" s="47" t="s">
        <v>23</v>
      </c>
      <c r="AL13" s="167" t="s">
        <v>10</v>
      </c>
      <c r="AM13" s="26">
        <v>117</v>
      </c>
      <c r="AO13" s="47" t="s">
        <v>23</v>
      </c>
      <c r="AP13" s="167" t="s">
        <v>10</v>
      </c>
      <c r="AQ13" s="26">
        <v>122</v>
      </c>
      <c r="AS13" s="47" t="s">
        <v>23</v>
      </c>
      <c r="AT13" s="167" t="s">
        <v>123</v>
      </c>
      <c r="AU13" s="26">
        <v>137</v>
      </c>
      <c r="AW13" s="47" t="s">
        <v>23</v>
      </c>
      <c r="AX13" s="167" t="s">
        <v>123</v>
      </c>
      <c r="AY13" s="26">
        <v>151</v>
      </c>
      <c r="AZ13" s="59"/>
      <c r="BA13" s="47" t="s">
        <v>23</v>
      </c>
      <c r="BB13" s="167" t="s">
        <v>123</v>
      </c>
      <c r="BC13" s="26">
        <v>151</v>
      </c>
      <c r="BD13" s="59"/>
      <c r="BE13" s="47" t="s">
        <v>23</v>
      </c>
      <c r="BF13" s="167" t="s">
        <v>10</v>
      </c>
      <c r="BG13" s="26">
        <v>157</v>
      </c>
      <c r="BI13" s="293" t="s">
        <v>23</v>
      </c>
      <c r="BJ13" s="261" t="s">
        <v>5</v>
      </c>
      <c r="BK13" s="265">
        <v>168</v>
      </c>
    </row>
    <row r="14" spans="1:63" s="139" customFormat="1" ht="12.75">
      <c r="A14" s="193" t="s">
        <v>24</v>
      </c>
      <c r="B14" s="167" t="s">
        <v>22</v>
      </c>
      <c r="C14" s="203">
        <v>9</v>
      </c>
      <c r="D14" s="59"/>
      <c r="E14" s="222" t="s">
        <v>24</v>
      </c>
      <c r="F14" s="167" t="s">
        <v>11</v>
      </c>
      <c r="G14" s="223">
        <v>21</v>
      </c>
      <c r="I14" s="47" t="s">
        <v>24</v>
      </c>
      <c r="J14" s="167" t="s">
        <v>94</v>
      </c>
      <c r="K14" s="26">
        <v>31</v>
      </c>
      <c r="M14" s="47" t="s">
        <v>24</v>
      </c>
      <c r="N14" s="167" t="s">
        <v>88</v>
      </c>
      <c r="O14" s="26">
        <v>39</v>
      </c>
      <c r="Q14" s="222" t="s">
        <v>24</v>
      </c>
      <c r="R14" s="167" t="s">
        <v>10</v>
      </c>
      <c r="S14" s="227">
        <v>52</v>
      </c>
      <c r="U14" s="47" t="s">
        <v>24</v>
      </c>
      <c r="V14" s="167" t="s">
        <v>123</v>
      </c>
      <c r="W14" s="26">
        <v>52</v>
      </c>
      <c r="Y14" s="47" t="s">
        <v>24</v>
      </c>
      <c r="Z14" s="167" t="s">
        <v>35</v>
      </c>
      <c r="AA14" s="26">
        <v>67</v>
      </c>
      <c r="AC14" s="47" t="s">
        <v>24</v>
      </c>
      <c r="AD14" s="167" t="s">
        <v>11</v>
      </c>
      <c r="AE14" s="26">
        <v>82</v>
      </c>
      <c r="AG14" s="47" t="s">
        <v>24</v>
      </c>
      <c r="AH14" s="167" t="s">
        <v>53</v>
      </c>
      <c r="AI14" s="26">
        <v>93</v>
      </c>
      <c r="AK14" s="47" t="s">
        <v>24</v>
      </c>
      <c r="AL14" s="167" t="s">
        <v>25</v>
      </c>
      <c r="AM14" s="26">
        <v>107</v>
      </c>
      <c r="AO14" s="47" t="s">
        <v>24</v>
      </c>
      <c r="AP14" s="167" t="s">
        <v>25</v>
      </c>
      <c r="AQ14" s="26">
        <v>117</v>
      </c>
      <c r="AS14" s="47" t="s">
        <v>24</v>
      </c>
      <c r="AT14" s="167" t="s">
        <v>25</v>
      </c>
      <c r="AU14" s="26">
        <v>122</v>
      </c>
      <c r="AW14" s="47" t="s">
        <v>24</v>
      </c>
      <c r="AX14" s="167" t="s">
        <v>25</v>
      </c>
      <c r="AY14" s="26">
        <v>127</v>
      </c>
      <c r="BA14" s="47" t="s">
        <v>24</v>
      </c>
      <c r="BB14" s="167" t="s">
        <v>25</v>
      </c>
      <c r="BC14" s="26">
        <v>127</v>
      </c>
      <c r="BE14" s="47" t="s">
        <v>24</v>
      </c>
      <c r="BF14" s="167" t="s">
        <v>11</v>
      </c>
      <c r="BG14" s="26">
        <v>140</v>
      </c>
      <c r="BI14" s="47" t="s">
        <v>24</v>
      </c>
      <c r="BJ14" s="167" t="s">
        <v>11</v>
      </c>
      <c r="BK14" s="169">
        <v>165</v>
      </c>
    </row>
    <row r="15" spans="1:63" s="139" customFormat="1" ht="12.75">
      <c r="A15" s="193" t="s">
        <v>27</v>
      </c>
      <c r="B15" s="167" t="s">
        <v>39</v>
      </c>
      <c r="C15" s="203">
        <v>8</v>
      </c>
      <c r="D15" s="59"/>
      <c r="E15" s="222" t="s">
        <v>27</v>
      </c>
      <c r="F15" s="167" t="s">
        <v>88</v>
      </c>
      <c r="G15" s="223">
        <v>20</v>
      </c>
      <c r="I15" s="47" t="s">
        <v>27</v>
      </c>
      <c r="J15" s="167" t="s">
        <v>11</v>
      </c>
      <c r="K15" s="26">
        <v>29</v>
      </c>
      <c r="M15" s="47" t="s">
        <v>27</v>
      </c>
      <c r="N15" s="167" t="s">
        <v>11</v>
      </c>
      <c r="O15" s="26">
        <v>38</v>
      </c>
      <c r="Q15" s="222" t="s">
        <v>27</v>
      </c>
      <c r="R15" s="167" t="s">
        <v>11</v>
      </c>
      <c r="S15" s="227">
        <v>48</v>
      </c>
      <c r="U15" s="47" t="s">
        <v>27</v>
      </c>
      <c r="V15" s="167" t="s">
        <v>94</v>
      </c>
      <c r="W15" s="26">
        <v>48</v>
      </c>
      <c r="Y15" s="47" t="s">
        <v>27</v>
      </c>
      <c r="Z15" s="167" t="s">
        <v>88</v>
      </c>
      <c r="AA15" s="26">
        <v>67</v>
      </c>
      <c r="AC15" s="47" t="s">
        <v>27</v>
      </c>
      <c r="AD15" s="167" t="s">
        <v>88</v>
      </c>
      <c r="AE15" s="26">
        <v>82</v>
      </c>
      <c r="AG15" s="47" t="s">
        <v>27</v>
      </c>
      <c r="AH15" s="167" t="s">
        <v>25</v>
      </c>
      <c r="AI15" s="26">
        <v>91</v>
      </c>
      <c r="AK15" s="47" t="s">
        <v>27</v>
      </c>
      <c r="AL15" s="167" t="s">
        <v>93</v>
      </c>
      <c r="AM15" s="26">
        <v>100</v>
      </c>
      <c r="AO15" s="47" t="s">
        <v>27</v>
      </c>
      <c r="AP15" s="167" t="s">
        <v>53</v>
      </c>
      <c r="AQ15" s="26">
        <v>106</v>
      </c>
      <c r="AS15" s="47" t="s">
        <v>27</v>
      </c>
      <c r="AT15" s="167" t="s">
        <v>94</v>
      </c>
      <c r="AU15" s="26">
        <v>112</v>
      </c>
      <c r="AW15" s="47" t="s">
        <v>27</v>
      </c>
      <c r="AX15" s="167" t="s">
        <v>94</v>
      </c>
      <c r="AY15" s="26">
        <v>123</v>
      </c>
      <c r="BA15" s="47" t="s">
        <v>27</v>
      </c>
      <c r="BB15" s="167" t="s">
        <v>94</v>
      </c>
      <c r="BC15" s="26">
        <v>123</v>
      </c>
      <c r="BE15" s="47" t="s">
        <v>27</v>
      </c>
      <c r="BF15" s="167" t="s">
        <v>25</v>
      </c>
      <c r="BG15" s="26">
        <v>132</v>
      </c>
      <c r="BI15" s="47" t="s">
        <v>27</v>
      </c>
      <c r="BJ15" s="167" t="s">
        <v>94</v>
      </c>
      <c r="BK15" s="169">
        <v>137</v>
      </c>
    </row>
    <row r="16" spans="1:63" s="139" customFormat="1" ht="12.75">
      <c r="A16" s="193" t="s">
        <v>29</v>
      </c>
      <c r="B16" s="167" t="s">
        <v>123</v>
      </c>
      <c r="C16" s="203">
        <v>7</v>
      </c>
      <c r="D16" s="59"/>
      <c r="E16" s="222" t="s">
        <v>27</v>
      </c>
      <c r="F16" s="167" t="s">
        <v>125</v>
      </c>
      <c r="G16" s="223">
        <v>20</v>
      </c>
      <c r="I16" s="47" t="s">
        <v>29</v>
      </c>
      <c r="J16" s="167" t="s">
        <v>32</v>
      </c>
      <c r="K16" s="26">
        <v>28</v>
      </c>
      <c r="M16" s="47" t="s">
        <v>29</v>
      </c>
      <c r="N16" s="167" t="s">
        <v>6</v>
      </c>
      <c r="O16" s="26">
        <v>35</v>
      </c>
      <c r="Q16" s="222" t="s">
        <v>29</v>
      </c>
      <c r="R16" s="167" t="s">
        <v>123</v>
      </c>
      <c r="S16" s="227">
        <v>44</v>
      </c>
      <c r="U16" s="47" t="s">
        <v>29</v>
      </c>
      <c r="V16" s="167" t="s">
        <v>25</v>
      </c>
      <c r="W16" s="26">
        <v>44</v>
      </c>
      <c r="Y16" s="47" t="s">
        <v>29</v>
      </c>
      <c r="Z16" s="167" t="s">
        <v>94</v>
      </c>
      <c r="AA16" s="26">
        <v>65</v>
      </c>
      <c r="AC16" s="47" t="s">
        <v>29</v>
      </c>
      <c r="AD16" s="167" t="s">
        <v>35</v>
      </c>
      <c r="AE16" s="26">
        <v>79</v>
      </c>
      <c r="AG16" s="47" t="s">
        <v>29</v>
      </c>
      <c r="AH16" s="167" t="s">
        <v>11</v>
      </c>
      <c r="AI16" s="26">
        <v>87</v>
      </c>
      <c r="AK16" s="47" t="s">
        <v>29</v>
      </c>
      <c r="AL16" s="167" t="s">
        <v>53</v>
      </c>
      <c r="AM16" s="26">
        <v>98</v>
      </c>
      <c r="AO16" s="47" t="s">
        <v>29</v>
      </c>
      <c r="AP16" s="167" t="s">
        <v>93</v>
      </c>
      <c r="AQ16" s="26">
        <v>105</v>
      </c>
      <c r="AS16" s="47" t="s">
        <v>29</v>
      </c>
      <c r="AT16" s="167" t="s">
        <v>53</v>
      </c>
      <c r="AU16" s="26">
        <v>111</v>
      </c>
      <c r="AW16" s="47" t="s">
        <v>29</v>
      </c>
      <c r="AX16" s="167" t="s">
        <v>11</v>
      </c>
      <c r="AY16" s="26">
        <v>122</v>
      </c>
      <c r="BA16" s="47" t="s">
        <v>29</v>
      </c>
      <c r="BB16" s="167" t="s">
        <v>11</v>
      </c>
      <c r="BC16" s="26">
        <v>122</v>
      </c>
      <c r="BE16" s="47" t="s">
        <v>29</v>
      </c>
      <c r="BF16" s="167" t="s">
        <v>94</v>
      </c>
      <c r="BG16" s="26">
        <v>132</v>
      </c>
      <c r="BI16" s="47" t="s">
        <v>29</v>
      </c>
      <c r="BJ16" s="167" t="s">
        <v>25</v>
      </c>
      <c r="BK16" s="169">
        <v>132</v>
      </c>
    </row>
    <row r="17" spans="1:63" s="139" customFormat="1" ht="12.75">
      <c r="A17" s="193" t="s">
        <v>30</v>
      </c>
      <c r="B17" s="167" t="s">
        <v>52</v>
      </c>
      <c r="C17" s="203">
        <v>6</v>
      </c>
      <c r="D17" s="59"/>
      <c r="E17" s="222" t="s">
        <v>30</v>
      </c>
      <c r="F17" s="167" t="s">
        <v>20</v>
      </c>
      <c r="G17" s="223">
        <v>20</v>
      </c>
      <c r="I17" s="47" t="s">
        <v>30</v>
      </c>
      <c r="J17" s="167" t="s">
        <v>125</v>
      </c>
      <c r="K17" s="38">
        <v>25</v>
      </c>
      <c r="M17" s="47" t="s">
        <v>30</v>
      </c>
      <c r="N17" s="167" t="s">
        <v>25</v>
      </c>
      <c r="O17" s="38">
        <v>34</v>
      </c>
      <c r="Q17" s="222" t="s">
        <v>30</v>
      </c>
      <c r="R17" s="167" t="s">
        <v>88</v>
      </c>
      <c r="S17" s="227">
        <v>44</v>
      </c>
      <c r="U17" s="47" t="s">
        <v>30</v>
      </c>
      <c r="V17" s="167" t="s">
        <v>11</v>
      </c>
      <c r="W17" s="38">
        <v>44</v>
      </c>
      <c r="Y17" s="47" t="s">
        <v>30</v>
      </c>
      <c r="Z17" s="167" t="s">
        <v>25</v>
      </c>
      <c r="AA17" s="26">
        <v>64</v>
      </c>
      <c r="AC17" s="47" t="s">
        <v>30</v>
      </c>
      <c r="AD17" s="167" t="s">
        <v>93</v>
      </c>
      <c r="AE17" s="38">
        <v>77</v>
      </c>
      <c r="AG17" s="47" t="s">
        <v>30</v>
      </c>
      <c r="AH17" s="167" t="s">
        <v>94</v>
      </c>
      <c r="AI17" s="38">
        <v>86</v>
      </c>
      <c r="AK17" s="47" t="s">
        <v>30</v>
      </c>
      <c r="AL17" s="167" t="s">
        <v>94</v>
      </c>
      <c r="AM17" s="38">
        <v>96</v>
      </c>
      <c r="AO17" s="47" t="s">
        <v>30</v>
      </c>
      <c r="AP17" s="167" t="s">
        <v>51</v>
      </c>
      <c r="AQ17" s="38">
        <v>105</v>
      </c>
      <c r="AS17" s="47" t="s">
        <v>30</v>
      </c>
      <c r="AT17" s="167" t="s">
        <v>93</v>
      </c>
      <c r="AU17" s="38">
        <v>110</v>
      </c>
      <c r="AW17" s="47" t="s">
        <v>30</v>
      </c>
      <c r="AX17" s="167" t="s">
        <v>53</v>
      </c>
      <c r="AY17" s="38">
        <v>118</v>
      </c>
      <c r="BA17" s="47" t="s">
        <v>30</v>
      </c>
      <c r="BB17" s="167" t="s">
        <v>53</v>
      </c>
      <c r="BC17" s="38">
        <v>118</v>
      </c>
      <c r="BE17" s="47" t="s">
        <v>30</v>
      </c>
      <c r="BF17" s="167" t="s">
        <v>53</v>
      </c>
      <c r="BG17" s="38">
        <v>123</v>
      </c>
      <c r="BI17" s="47" t="s">
        <v>30</v>
      </c>
      <c r="BJ17" s="167" t="s">
        <v>34</v>
      </c>
      <c r="BK17" s="169">
        <v>132</v>
      </c>
    </row>
    <row r="18" spans="1:63" s="139" customFormat="1" ht="12.75">
      <c r="A18" s="193" t="s">
        <v>31</v>
      </c>
      <c r="B18" s="167" t="s">
        <v>124</v>
      </c>
      <c r="C18" s="203">
        <v>5</v>
      </c>
      <c r="D18" s="59"/>
      <c r="E18" s="222" t="s">
        <v>31</v>
      </c>
      <c r="F18" s="167" t="s">
        <v>6</v>
      </c>
      <c r="G18" s="223">
        <v>17</v>
      </c>
      <c r="I18" s="47" t="s">
        <v>31</v>
      </c>
      <c r="J18" s="167" t="s">
        <v>10</v>
      </c>
      <c r="K18" s="26">
        <v>25</v>
      </c>
      <c r="M18" s="47" t="s">
        <v>31</v>
      </c>
      <c r="N18" s="167" t="s">
        <v>32</v>
      </c>
      <c r="O18" s="26">
        <v>33</v>
      </c>
      <c r="Q18" s="222" t="s">
        <v>31</v>
      </c>
      <c r="R18" s="167" t="s">
        <v>6</v>
      </c>
      <c r="S18" s="227">
        <v>41</v>
      </c>
      <c r="U18" s="47" t="s">
        <v>31</v>
      </c>
      <c r="V18" s="167" t="s">
        <v>88</v>
      </c>
      <c r="W18" s="26">
        <v>41</v>
      </c>
      <c r="Y18" s="47" t="s">
        <v>31</v>
      </c>
      <c r="Z18" s="167" t="s">
        <v>11</v>
      </c>
      <c r="AA18" s="26">
        <v>64</v>
      </c>
      <c r="AC18" s="47" t="s">
        <v>31</v>
      </c>
      <c r="AD18" s="167" t="s">
        <v>94</v>
      </c>
      <c r="AE18" s="26">
        <v>70</v>
      </c>
      <c r="AG18" s="47" t="s">
        <v>31</v>
      </c>
      <c r="AH18" s="167" t="s">
        <v>51</v>
      </c>
      <c r="AI18" s="26">
        <v>83</v>
      </c>
      <c r="AK18" s="47" t="s">
        <v>31</v>
      </c>
      <c r="AL18" s="167" t="s">
        <v>51</v>
      </c>
      <c r="AM18" s="26">
        <v>94</v>
      </c>
      <c r="AO18" s="47" t="s">
        <v>31</v>
      </c>
      <c r="AP18" s="167" t="s">
        <v>94</v>
      </c>
      <c r="AQ18" s="26">
        <v>101</v>
      </c>
      <c r="AS18" s="47" t="s">
        <v>31</v>
      </c>
      <c r="AT18" s="167" t="s">
        <v>51</v>
      </c>
      <c r="AU18" s="26">
        <v>110</v>
      </c>
      <c r="AW18" s="47" t="s">
        <v>31</v>
      </c>
      <c r="AX18" s="167" t="s">
        <v>93</v>
      </c>
      <c r="AY18" s="26">
        <v>115</v>
      </c>
      <c r="BA18" s="47" t="s">
        <v>31</v>
      </c>
      <c r="BB18" s="167" t="s">
        <v>93</v>
      </c>
      <c r="BC18" s="26">
        <v>115</v>
      </c>
      <c r="BE18" s="47" t="s">
        <v>31</v>
      </c>
      <c r="BF18" s="167" t="s">
        <v>34</v>
      </c>
      <c r="BG18" s="26">
        <v>121</v>
      </c>
      <c r="BI18" s="47" t="s">
        <v>31</v>
      </c>
      <c r="BJ18" s="167" t="s">
        <v>51</v>
      </c>
      <c r="BK18" s="169">
        <v>131</v>
      </c>
    </row>
    <row r="19" spans="1:63" s="139" customFormat="1" ht="12.75">
      <c r="A19" s="193" t="s">
        <v>31</v>
      </c>
      <c r="B19" s="167" t="s">
        <v>125</v>
      </c>
      <c r="C19" s="203">
        <v>5</v>
      </c>
      <c r="D19" s="59"/>
      <c r="E19" s="222" t="s">
        <v>37</v>
      </c>
      <c r="F19" s="167" t="s">
        <v>122</v>
      </c>
      <c r="G19" s="223">
        <v>15</v>
      </c>
      <c r="I19" s="47" t="s">
        <v>37</v>
      </c>
      <c r="J19" s="167" t="s">
        <v>6</v>
      </c>
      <c r="K19" s="26">
        <v>22</v>
      </c>
      <c r="M19" s="47" t="s">
        <v>37</v>
      </c>
      <c r="N19" s="167" t="s">
        <v>10</v>
      </c>
      <c r="O19" s="26">
        <v>32</v>
      </c>
      <c r="Q19" s="222" t="s">
        <v>37</v>
      </c>
      <c r="R19" s="167" t="s">
        <v>25</v>
      </c>
      <c r="S19" s="227">
        <v>39</v>
      </c>
      <c r="U19" s="47" t="s">
        <v>37</v>
      </c>
      <c r="V19" s="167" t="s">
        <v>6</v>
      </c>
      <c r="W19" s="26">
        <v>39</v>
      </c>
      <c r="Y19" s="47" t="s">
        <v>37</v>
      </c>
      <c r="Z19" s="167" t="s">
        <v>32</v>
      </c>
      <c r="AA19" s="26">
        <v>56</v>
      </c>
      <c r="AC19" s="47" t="s">
        <v>37</v>
      </c>
      <c r="AD19" s="167" t="s">
        <v>51</v>
      </c>
      <c r="AE19" s="26">
        <v>69</v>
      </c>
      <c r="AG19" s="47" t="s">
        <v>37</v>
      </c>
      <c r="AH19" s="167" t="s">
        <v>93</v>
      </c>
      <c r="AI19" s="26">
        <v>82</v>
      </c>
      <c r="AK19" s="47" t="s">
        <v>37</v>
      </c>
      <c r="AL19" s="167" t="s">
        <v>11</v>
      </c>
      <c r="AM19" s="26">
        <v>87</v>
      </c>
      <c r="AO19" s="47" t="s">
        <v>37</v>
      </c>
      <c r="AP19" s="167" t="s">
        <v>11</v>
      </c>
      <c r="AQ19" s="26">
        <v>92</v>
      </c>
      <c r="AS19" s="47" t="s">
        <v>37</v>
      </c>
      <c r="AT19" s="167" t="s">
        <v>34</v>
      </c>
      <c r="AU19" s="26">
        <v>101</v>
      </c>
      <c r="AW19" s="47" t="s">
        <v>37</v>
      </c>
      <c r="AX19" s="167" t="s">
        <v>51</v>
      </c>
      <c r="AY19" s="26">
        <v>115</v>
      </c>
      <c r="BA19" s="47" t="s">
        <v>37</v>
      </c>
      <c r="BB19" s="167" t="s">
        <v>51</v>
      </c>
      <c r="BC19" s="26">
        <v>115</v>
      </c>
      <c r="BE19" s="47" t="s">
        <v>37</v>
      </c>
      <c r="BF19" s="167" t="s">
        <v>51</v>
      </c>
      <c r="BG19" s="26">
        <v>121</v>
      </c>
      <c r="BI19" s="47" t="s">
        <v>37</v>
      </c>
      <c r="BJ19" s="167" t="s">
        <v>53</v>
      </c>
      <c r="BK19" s="169">
        <v>130</v>
      </c>
    </row>
    <row r="20" spans="1:63" s="139" customFormat="1" ht="12.75">
      <c r="A20" s="193" t="s">
        <v>31</v>
      </c>
      <c r="B20" s="167" t="s">
        <v>126</v>
      </c>
      <c r="C20" s="203">
        <v>5</v>
      </c>
      <c r="D20" s="59"/>
      <c r="E20" s="222" t="s">
        <v>38</v>
      </c>
      <c r="F20" s="167" t="s">
        <v>22</v>
      </c>
      <c r="G20" s="223">
        <v>14</v>
      </c>
      <c r="I20" s="47" t="s">
        <v>38</v>
      </c>
      <c r="J20" s="167" t="s">
        <v>126</v>
      </c>
      <c r="K20" s="26">
        <v>21</v>
      </c>
      <c r="M20" s="47" t="s">
        <v>38</v>
      </c>
      <c r="N20" s="167" t="s">
        <v>125</v>
      </c>
      <c r="O20" s="26">
        <v>30</v>
      </c>
      <c r="Q20" s="222" t="s">
        <v>38</v>
      </c>
      <c r="R20" s="167" t="s">
        <v>51</v>
      </c>
      <c r="S20" s="227">
        <v>39</v>
      </c>
      <c r="U20" s="47" t="s">
        <v>38</v>
      </c>
      <c r="V20" s="167" t="s">
        <v>51</v>
      </c>
      <c r="W20" s="26">
        <v>39</v>
      </c>
      <c r="Y20" s="47" t="s">
        <v>38</v>
      </c>
      <c r="Z20" s="167" t="s">
        <v>51</v>
      </c>
      <c r="AA20" s="26">
        <v>56</v>
      </c>
      <c r="AC20" s="47" t="s">
        <v>38</v>
      </c>
      <c r="AD20" s="167" t="s">
        <v>32</v>
      </c>
      <c r="AE20" s="26">
        <v>61</v>
      </c>
      <c r="AG20" s="47" t="s">
        <v>38</v>
      </c>
      <c r="AH20" s="167" t="s">
        <v>32</v>
      </c>
      <c r="AI20" s="26">
        <v>66</v>
      </c>
      <c r="AK20" s="47" t="s">
        <v>38</v>
      </c>
      <c r="AL20" s="167" t="s">
        <v>34</v>
      </c>
      <c r="AM20" s="26">
        <v>72</v>
      </c>
      <c r="AO20" s="47" t="s">
        <v>38</v>
      </c>
      <c r="AP20" s="167" t="s">
        <v>34</v>
      </c>
      <c r="AQ20" s="26">
        <v>86</v>
      </c>
      <c r="AS20" s="47" t="s">
        <v>38</v>
      </c>
      <c r="AT20" s="167" t="s">
        <v>11</v>
      </c>
      <c r="AU20" s="26">
        <v>97</v>
      </c>
      <c r="AW20" s="47" t="s">
        <v>38</v>
      </c>
      <c r="AX20" s="167" t="s">
        <v>34</v>
      </c>
      <c r="AY20" s="26">
        <v>110</v>
      </c>
      <c r="BA20" s="47" t="s">
        <v>38</v>
      </c>
      <c r="BB20" s="167" t="s">
        <v>34</v>
      </c>
      <c r="BC20" s="26">
        <v>110</v>
      </c>
      <c r="BE20" s="47" t="s">
        <v>38</v>
      </c>
      <c r="BF20" s="167" t="s">
        <v>93</v>
      </c>
      <c r="BG20" s="26">
        <v>120</v>
      </c>
      <c r="BI20" s="47" t="s">
        <v>38</v>
      </c>
      <c r="BJ20" s="167" t="s">
        <v>93</v>
      </c>
      <c r="BK20" s="169">
        <v>128</v>
      </c>
    </row>
    <row r="21" spans="1:63" s="139" customFormat="1" ht="12.75">
      <c r="A21" s="193" t="s">
        <v>31</v>
      </c>
      <c r="B21" s="167" t="s">
        <v>6</v>
      </c>
      <c r="C21" s="203">
        <v>5</v>
      </c>
      <c r="D21" s="59"/>
      <c r="E21" s="222" t="s">
        <v>46</v>
      </c>
      <c r="F21" s="167" t="s">
        <v>39</v>
      </c>
      <c r="G21" s="223">
        <v>13</v>
      </c>
      <c r="I21" s="47" t="s">
        <v>46</v>
      </c>
      <c r="J21" s="167" t="s">
        <v>22</v>
      </c>
      <c r="K21" s="38">
        <v>21</v>
      </c>
      <c r="M21" s="47" t="s">
        <v>46</v>
      </c>
      <c r="N21" s="167" t="s">
        <v>92</v>
      </c>
      <c r="O21" s="26">
        <v>28</v>
      </c>
      <c r="Q21" s="222" t="s">
        <v>46</v>
      </c>
      <c r="R21" s="167" t="s">
        <v>32</v>
      </c>
      <c r="S21" s="227">
        <v>38</v>
      </c>
      <c r="U21" s="47" t="s">
        <v>46</v>
      </c>
      <c r="V21" s="167" t="s">
        <v>32</v>
      </c>
      <c r="W21" s="26">
        <v>38</v>
      </c>
      <c r="Y21" s="47" t="s">
        <v>46</v>
      </c>
      <c r="Z21" s="167" t="s">
        <v>6</v>
      </c>
      <c r="AA21" s="38">
        <v>52</v>
      </c>
      <c r="AC21" s="47" t="s">
        <v>46</v>
      </c>
      <c r="AD21" s="167" t="s">
        <v>22</v>
      </c>
      <c r="AE21" s="26">
        <v>59</v>
      </c>
      <c r="AG21" s="47" t="s">
        <v>46</v>
      </c>
      <c r="AH21" s="167" t="s">
        <v>22</v>
      </c>
      <c r="AI21" s="26">
        <v>64</v>
      </c>
      <c r="AK21" s="47" t="s">
        <v>46</v>
      </c>
      <c r="AL21" s="167" t="s">
        <v>32</v>
      </c>
      <c r="AM21" s="26">
        <v>71</v>
      </c>
      <c r="AO21" s="47" t="s">
        <v>46</v>
      </c>
      <c r="AP21" s="167" t="s">
        <v>32</v>
      </c>
      <c r="AQ21" s="26">
        <v>76</v>
      </c>
      <c r="AS21" s="47" t="s">
        <v>46</v>
      </c>
      <c r="AT21" s="167" t="s">
        <v>32</v>
      </c>
      <c r="AU21" s="26">
        <v>88</v>
      </c>
      <c r="AW21" s="47" t="s">
        <v>46</v>
      </c>
      <c r="AX21" s="167" t="s">
        <v>32</v>
      </c>
      <c r="AY21" s="26">
        <v>94</v>
      </c>
      <c r="BA21" s="47" t="s">
        <v>46</v>
      </c>
      <c r="BB21" s="167" t="s">
        <v>32</v>
      </c>
      <c r="BC21" s="26">
        <v>94</v>
      </c>
      <c r="BE21" s="47" t="s">
        <v>46</v>
      </c>
      <c r="BF21" s="167" t="s">
        <v>22</v>
      </c>
      <c r="BG21" s="26">
        <v>103</v>
      </c>
      <c r="BI21" s="47" t="s">
        <v>46</v>
      </c>
      <c r="BJ21" s="167" t="s">
        <v>32</v>
      </c>
      <c r="BK21" s="169">
        <v>112</v>
      </c>
    </row>
    <row r="22" spans="1:63" s="139" customFormat="1" ht="12.75">
      <c r="A22" s="193" t="s">
        <v>31</v>
      </c>
      <c r="B22" s="167" t="s">
        <v>51</v>
      </c>
      <c r="C22" s="203">
        <v>5</v>
      </c>
      <c r="D22" s="59"/>
      <c r="E22" s="222" t="s">
        <v>46</v>
      </c>
      <c r="F22" s="167" t="s">
        <v>25</v>
      </c>
      <c r="G22" s="223">
        <v>13</v>
      </c>
      <c r="I22" s="47" t="s">
        <v>45</v>
      </c>
      <c r="J22" s="167" t="s">
        <v>122</v>
      </c>
      <c r="K22" s="26">
        <v>20</v>
      </c>
      <c r="M22" s="47" t="s">
        <v>45</v>
      </c>
      <c r="N22" s="167" t="s">
        <v>126</v>
      </c>
      <c r="O22" s="38">
        <v>26</v>
      </c>
      <c r="Q22" s="222" t="s">
        <v>45</v>
      </c>
      <c r="R22" s="167" t="s">
        <v>125</v>
      </c>
      <c r="S22" s="227">
        <v>35</v>
      </c>
      <c r="U22" s="47" t="s">
        <v>45</v>
      </c>
      <c r="V22" s="167" t="s">
        <v>125</v>
      </c>
      <c r="W22" s="38">
        <v>35</v>
      </c>
      <c r="Y22" s="47" t="s">
        <v>45</v>
      </c>
      <c r="Z22" s="167" t="s">
        <v>34</v>
      </c>
      <c r="AA22" s="26">
        <v>50</v>
      </c>
      <c r="AC22" s="47" t="s">
        <v>45</v>
      </c>
      <c r="AD22" s="167" t="s">
        <v>6</v>
      </c>
      <c r="AE22" s="38">
        <v>57</v>
      </c>
      <c r="AG22" s="47" t="s">
        <v>45</v>
      </c>
      <c r="AH22" s="167" t="s">
        <v>6</v>
      </c>
      <c r="AI22" s="38">
        <v>63</v>
      </c>
      <c r="AK22" s="47" t="s">
        <v>45</v>
      </c>
      <c r="AL22" s="167" t="s">
        <v>22</v>
      </c>
      <c r="AM22" s="26">
        <v>69</v>
      </c>
      <c r="AO22" s="47" t="s">
        <v>45</v>
      </c>
      <c r="AP22" s="167" t="s">
        <v>22</v>
      </c>
      <c r="AQ22" s="38">
        <v>74</v>
      </c>
      <c r="AS22" s="47" t="s">
        <v>45</v>
      </c>
      <c r="AT22" s="167" t="s">
        <v>22</v>
      </c>
      <c r="AU22" s="38">
        <v>79</v>
      </c>
      <c r="AW22" s="47" t="s">
        <v>45</v>
      </c>
      <c r="AX22" s="167" t="s">
        <v>22</v>
      </c>
      <c r="AY22" s="38">
        <v>87</v>
      </c>
      <c r="BA22" s="47" t="s">
        <v>45</v>
      </c>
      <c r="BB22" s="167" t="s">
        <v>22</v>
      </c>
      <c r="BC22" s="38">
        <v>87</v>
      </c>
      <c r="BE22" s="47" t="s">
        <v>45</v>
      </c>
      <c r="BF22" s="167" t="s">
        <v>32</v>
      </c>
      <c r="BG22" s="38">
        <v>99</v>
      </c>
      <c r="BI22" s="47" t="s">
        <v>45</v>
      </c>
      <c r="BJ22" s="167" t="s">
        <v>22</v>
      </c>
      <c r="BK22" s="169">
        <v>108</v>
      </c>
    </row>
    <row r="23" spans="1:63" s="139" customFormat="1" ht="12.75">
      <c r="A23" s="193" t="s">
        <v>31</v>
      </c>
      <c r="B23" s="167" t="s">
        <v>89</v>
      </c>
      <c r="C23" s="203">
        <v>5</v>
      </c>
      <c r="D23" s="59"/>
      <c r="E23" s="222" t="s">
        <v>33</v>
      </c>
      <c r="F23" s="167" t="s">
        <v>123</v>
      </c>
      <c r="G23" s="223">
        <v>12</v>
      </c>
      <c r="I23" s="47" t="s">
        <v>33</v>
      </c>
      <c r="J23" s="167" t="s">
        <v>39</v>
      </c>
      <c r="K23" s="26">
        <v>18</v>
      </c>
      <c r="M23" s="47" t="s">
        <v>45</v>
      </c>
      <c r="N23" s="167" t="s">
        <v>51</v>
      </c>
      <c r="O23" s="26">
        <v>26</v>
      </c>
      <c r="Q23" s="222" t="s">
        <v>33</v>
      </c>
      <c r="R23" s="167" t="s">
        <v>22</v>
      </c>
      <c r="S23" s="227">
        <v>34</v>
      </c>
      <c r="U23" s="47" t="s">
        <v>33</v>
      </c>
      <c r="V23" s="167" t="s">
        <v>22</v>
      </c>
      <c r="W23" s="26">
        <v>35</v>
      </c>
      <c r="Y23" s="47" t="s">
        <v>33</v>
      </c>
      <c r="Z23" s="167" t="s">
        <v>22</v>
      </c>
      <c r="AA23" s="26">
        <v>50</v>
      </c>
      <c r="AC23" s="47" t="s">
        <v>33</v>
      </c>
      <c r="AD23" s="167" t="s">
        <v>34</v>
      </c>
      <c r="AE23" s="26">
        <v>55</v>
      </c>
      <c r="AG23" s="47" t="s">
        <v>33</v>
      </c>
      <c r="AH23" s="167" t="s">
        <v>34</v>
      </c>
      <c r="AI23" s="26">
        <v>60</v>
      </c>
      <c r="AK23" s="47" t="s">
        <v>33</v>
      </c>
      <c r="AL23" s="167" t="s">
        <v>6</v>
      </c>
      <c r="AM23" s="38">
        <v>68</v>
      </c>
      <c r="AO23" s="47" t="s">
        <v>33</v>
      </c>
      <c r="AP23" s="167" t="s">
        <v>6</v>
      </c>
      <c r="AQ23" s="26">
        <v>73</v>
      </c>
      <c r="AS23" s="47" t="s">
        <v>33</v>
      </c>
      <c r="AT23" s="167" t="s">
        <v>6</v>
      </c>
      <c r="AU23" s="26">
        <v>78</v>
      </c>
      <c r="AW23" s="47" t="s">
        <v>33</v>
      </c>
      <c r="AX23" s="167" t="s">
        <v>6</v>
      </c>
      <c r="AY23" s="26">
        <v>83</v>
      </c>
      <c r="BA23" s="47" t="s">
        <v>33</v>
      </c>
      <c r="BB23" s="167" t="s">
        <v>6</v>
      </c>
      <c r="BC23" s="26">
        <v>83</v>
      </c>
      <c r="BE23" s="47" t="s">
        <v>33</v>
      </c>
      <c r="BF23" s="167" t="s">
        <v>6</v>
      </c>
      <c r="BG23" s="26">
        <v>95</v>
      </c>
      <c r="BI23" s="47" t="s">
        <v>33</v>
      </c>
      <c r="BJ23" s="167" t="s">
        <v>6</v>
      </c>
      <c r="BK23" s="169">
        <v>100</v>
      </c>
    </row>
    <row r="24" spans="1:63" s="139" customFormat="1" ht="12.75">
      <c r="A24" s="193" t="s">
        <v>31</v>
      </c>
      <c r="B24" s="167" t="s">
        <v>26</v>
      </c>
      <c r="C24" s="203">
        <v>5</v>
      </c>
      <c r="D24" s="59"/>
      <c r="E24" s="222" t="s">
        <v>33</v>
      </c>
      <c r="F24" s="167" t="s">
        <v>89</v>
      </c>
      <c r="G24" s="223">
        <v>12</v>
      </c>
      <c r="I24" s="47" t="s">
        <v>33</v>
      </c>
      <c r="J24" s="167" t="s">
        <v>25</v>
      </c>
      <c r="K24" s="26">
        <v>18</v>
      </c>
      <c r="M24" s="47" t="s">
        <v>42</v>
      </c>
      <c r="N24" s="167" t="s">
        <v>22</v>
      </c>
      <c r="O24" s="26">
        <v>26</v>
      </c>
      <c r="Q24" s="222" t="s">
        <v>42</v>
      </c>
      <c r="R24" s="167" t="s">
        <v>92</v>
      </c>
      <c r="S24" s="227">
        <v>33</v>
      </c>
      <c r="U24" s="47" t="s">
        <v>42</v>
      </c>
      <c r="V24" s="167" t="s">
        <v>92</v>
      </c>
      <c r="W24" s="26">
        <v>32</v>
      </c>
      <c r="Y24" s="47" t="s">
        <v>42</v>
      </c>
      <c r="Z24" s="167" t="s">
        <v>126</v>
      </c>
      <c r="AA24" s="26">
        <v>47</v>
      </c>
      <c r="AC24" s="47" t="s">
        <v>42</v>
      </c>
      <c r="AD24" s="167" t="s">
        <v>126</v>
      </c>
      <c r="AE24" s="26">
        <v>52</v>
      </c>
      <c r="AG24" s="47" t="s">
        <v>42</v>
      </c>
      <c r="AH24" s="167" t="s">
        <v>125</v>
      </c>
      <c r="AI24" s="26">
        <v>59</v>
      </c>
      <c r="AK24" s="47" t="s">
        <v>42</v>
      </c>
      <c r="AL24" s="167" t="s">
        <v>126</v>
      </c>
      <c r="AM24" s="26">
        <v>65</v>
      </c>
      <c r="AO24" s="47" t="s">
        <v>42</v>
      </c>
      <c r="AP24" s="167" t="s">
        <v>126</v>
      </c>
      <c r="AQ24" s="26">
        <v>70</v>
      </c>
      <c r="AS24" s="47" t="s">
        <v>42</v>
      </c>
      <c r="AT24" s="167" t="s">
        <v>126</v>
      </c>
      <c r="AU24" s="26">
        <v>75</v>
      </c>
      <c r="AW24" s="47" t="s">
        <v>42</v>
      </c>
      <c r="AX24" s="167" t="s">
        <v>126</v>
      </c>
      <c r="AY24" s="26">
        <v>80</v>
      </c>
      <c r="BA24" s="47" t="s">
        <v>42</v>
      </c>
      <c r="BB24" s="167" t="s">
        <v>126</v>
      </c>
      <c r="BC24" s="26">
        <v>80</v>
      </c>
      <c r="BE24" s="47" t="s">
        <v>42</v>
      </c>
      <c r="BF24" s="167" t="s">
        <v>126</v>
      </c>
      <c r="BG24" s="26">
        <v>88</v>
      </c>
      <c r="BI24" s="47" t="s">
        <v>42</v>
      </c>
      <c r="BJ24" s="167" t="s">
        <v>126</v>
      </c>
      <c r="BK24" s="169">
        <v>94</v>
      </c>
    </row>
    <row r="25" spans="1:63" s="139" customFormat="1" ht="12.75">
      <c r="A25" s="193" t="s">
        <v>31</v>
      </c>
      <c r="B25" s="167" t="s">
        <v>32</v>
      </c>
      <c r="C25" s="203">
        <v>5</v>
      </c>
      <c r="D25" s="59"/>
      <c r="E25" s="222" t="s">
        <v>47</v>
      </c>
      <c r="F25" s="167" t="s">
        <v>10</v>
      </c>
      <c r="G25" s="223">
        <v>11</v>
      </c>
      <c r="I25" s="47" t="s">
        <v>47</v>
      </c>
      <c r="J25" s="167" t="s">
        <v>123</v>
      </c>
      <c r="K25" s="26">
        <v>17</v>
      </c>
      <c r="M25" s="47" t="s">
        <v>47</v>
      </c>
      <c r="N25" s="167" t="s">
        <v>122</v>
      </c>
      <c r="O25" s="26">
        <v>25</v>
      </c>
      <c r="Q25" s="222" t="s">
        <v>47</v>
      </c>
      <c r="R25" s="167" t="s">
        <v>126</v>
      </c>
      <c r="S25" s="227">
        <v>31</v>
      </c>
      <c r="U25" s="47" t="s">
        <v>47</v>
      </c>
      <c r="V25" s="167" t="s">
        <v>126</v>
      </c>
      <c r="W25" s="26">
        <v>31</v>
      </c>
      <c r="Y25" s="47" t="s">
        <v>47</v>
      </c>
      <c r="Z25" s="167" t="s">
        <v>125</v>
      </c>
      <c r="AA25" s="26">
        <v>45</v>
      </c>
      <c r="AC25" s="47" t="s">
        <v>47</v>
      </c>
      <c r="AD25" s="167" t="s">
        <v>125</v>
      </c>
      <c r="AE25" s="26">
        <v>50</v>
      </c>
      <c r="AG25" s="47" t="s">
        <v>47</v>
      </c>
      <c r="AH25" s="167" t="s">
        <v>126</v>
      </c>
      <c r="AI25" s="26">
        <v>57</v>
      </c>
      <c r="AK25" s="47" t="s">
        <v>47</v>
      </c>
      <c r="AL25" s="167" t="s">
        <v>125</v>
      </c>
      <c r="AM25" s="26">
        <v>59</v>
      </c>
      <c r="AO25" s="47" t="s">
        <v>47</v>
      </c>
      <c r="AP25" s="167" t="s">
        <v>127</v>
      </c>
      <c r="AQ25" s="26">
        <v>65</v>
      </c>
      <c r="AS25" s="47" t="s">
        <v>47</v>
      </c>
      <c r="AT25" s="167" t="s">
        <v>127</v>
      </c>
      <c r="AU25" s="26">
        <v>72</v>
      </c>
      <c r="AW25" s="47" t="s">
        <v>47</v>
      </c>
      <c r="AX25" s="167" t="s">
        <v>127</v>
      </c>
      <c r="AY25" s="26">
        <v>77</v>
      </c>
      <c r="BA25" s="47" t="s">
        <v>47</v>
      </c>
      <c r="BB25" s="167" t="s">
        <v>127</v>
      </c>
      <c r="BC25" s="26">
        <v>77</v>
      </c>
      <c r="BE25" s="47" t="s">
        <v>47</v>
      </c>
      <c r="BF25" s="167" t="s">
        <v>127</v>
      </c>
      <c r="BG25" s="26">
        <v>87</v>
      </c>
      <c r="BI25" s="47" t="s">
        <v>47</v>
      </c>
      <c r="BJ25" s="167" t="s">
        <v>127</v>
      </c>
      <c r="BK25" s="169">
        <v>92</v>
      </c>
    </row>
    <row r="26" spans="1:63" s="139" customFormat="1" ht="12.75">
      <c r="A26" s="193" t="s">
        <v>31</v>
      </c>
      <c r="B26" s="167" t="s">
        <v>91</v>
      </c>
      <c r="C26" s="203">
        <v>5</v>
      </c>
      <c r="D26" s="59"/>
      <c r="E26" s="222" t="s">
        <v>50</v>
      </c>
      <c r="F26" s="167" t="s">
        <v>126</v>
      </c>
      <c r="G26" s="223">
        <v>10</v>
      </c>
      <c r="I26" s="47" t="s">
        <v>47</v>
      </c>
      <c r="J26" s="167" t="s">
        <v>89</v>
      </c>
      <c r="K26" s="26">
        <v>17</v>
      </c>
      <c r="M26" s="47" t="s">
        <v>50</v>
      </c>
      <c r="N26" s="167" t="s">
        <v>39</v>
      </c>
      <c r="O26" s="26">
        <v>23</v>
      </c>
      <c r="Q26" s="222" t="s">
        <v>50</v>
      </c>
      <c r="R26" s="167" t="s">
        <v>122</v>
      </c>
      <c r="S26" s="227">
        <v>30</v>
      </c>
      <c r="U26" s="47" t="s">
        <v>50</v>
      </c>
      <c r="V26" s="167" t="s">
        <v>122</v>
      </c>
      <c r="W26" s="26">
        <v>30</v>
      </c>
      <c r="Y26" s="47" t="s">
        <v>50</v>
      </c>
      <c r="Z26" s="167" t="s">
        <v>92</v>
      </c>
      <c r="AA26" s="26">
        <v>43</v>
      </c>
      <c r="AC26" s="47" t="s">
        <v>50</v>
      </c>
      <c r="AD26" s="167" t="s">
        <v>92</v>
      </c>
      <c r="AE26" s="26">
        <v>48</v>
      </c>
      <c r="AG26" s="47" t="s">
        <v>50</v>
      </c>
      <c r="AH26" s="167" t="s">
        <v>91</v>
      </c>
      <c r="AI26" s="26">
        <v>53</v>
      </c>
      <c r="AK26" s="47" t="s">
        <v>50</v>
      </c>
      <c r="AL26" s="167" t="s">
        <v>122</v>
      </c>
      <c r="AM26" s="26">
        <v>59</v>
      </c>
      <c r="AO26" s="47" t="s">
        <v>50</v>
      </c>
      <c r="AP26" s="167" t="s">
        <v>125</v>
      </c>
      <c r="AQ26" s="26">
        <v>64</v>
      </c>
      <c r="AS26" s="47" t="s">
        <v>50</v>
      </c>
      <c r="AT26" s="167" t="s">
        <v>122</v>
      </c>
      <c r="AU26" s="26">
        <v>72</v>
      </c>
      <c r="AW26" s="47" t="s">
        <v>50</v>
      </c>
      <c r="AX26" s="167" t="s">
        <v>122</v>
      </c>
      <c r="AY26" s="26">
        <v>77</v>
      </c>
      <c r="BA26" s="47" t="s">
        <v>50</v>
      </c>
      <c r="BB26" s="167" t="s">
        <v>122</v>
      </c>
      <c r="BC26" s="26">
        <v>77</v>
      </c>
      <c r="BE26" s="47" t="s">
        <v>50</v>
      </c>
      <c r="BF26" s="167" t="s">
        <v>122</v>
      </c>
      <c r="BG26" s="26">
        <v>82</v>
      </c>
      <c r="BI26" s="47" t="s">
        <v>50</v>
      </c>
      <c r="BJ26" s="167" t="s">
        <v>122</v>
      </c>
      <c r="BK26" s="169">
        <v>87</v>
      </c>
    </row>
    <row r="27" spans="1:63" s="139" customFormat="1" ht="12.75">
      <c r="A27" s="193" t="s">
        <v>31</v>
      </c>
      <c r="B27" s="167" t="s">
        <v>25</v>
      </c>
      <c r="C27" s="203">
        <v>5</v>
      </c>
      <c r="D27" s="59"/>
      <c r="E27" s="222" t="s">
        <v>50</v>
      </c>
      <c r="F27" s="167" t="s">
        <v>92</v>
      </c>
      <c r="G27" s="223">
        <v>10</v>
      </c>
      <c r="I27" s="47" t="s">
        <v>54</v>
      </c>
      <c r="J27" s="167" t="s">
        <v>92</v>
      </c>
      <c r="K27" s="38">
        <v>16</v>
      </c>
      <c r="M27" s="47" t="s">
        <v>54</v>
      </c>
      <c r="N27" s="167" t="s">
        <v>123</v>
      </c>
      <c r="O27" s="38">
        <v>22</v>
      </c>
      <c r="Q27" s="222" t="s">
        <v>54</v>
      </c>
      <c r="R27" s="167" t="s">
        <v>39</v>
      </c>
      <c r="S27" s="227">
        <v>28</v>
      </c>
      <c r="U27" s="47" t="s">
        <v>54</v>
      </c>
      <c r="V27" s="167" t="s">
        <v>39</v>
      </c>
      <c r="W27" s="38">
        <v>28</v>
      </c>
      <c r="Y27" s="47" t="s">
        <v>54</v>
      </c>
      <c r="Z27" s="167" t="s">
        <v>122</v>
      </c>
      <c r="AA27" s="38">
        <v>40</v>
      </c>
      <c r="AC27" s="47" t="s">
        <v>54</v>
      </c>
      <c r="AD27" s="167" t="s">
        <v>127</v>
      </c>
      <c r="AE27" s="38">
        <v>48</v>
      </c>
      <c r="AG27" s="47" t="s">
        <v>50</v>
      </c>
      <c r="AH27" s="167" t="s">
        <v>92</v>
      </c>
      <c r="AI27" s="38">
        <v>53</v>
      </c>
      <c r="AK27" s="47" t="s">
        <v>50</v>
      </c>
      <c r="AL27" s="167" t="s">
        <v>91</v>
      </c>
      <c r="AM27" s="38">
        <v>58</v>
      </c>
      <c r="AO27" s="47" t="s">
        <v>54</v>
      </c>
      <c r="AP27" s="167" t="s">
        <v>122</v>
      </c>
      <c r="AQ27" s="38">
        <v>64</v>
      </c>
      <c r="AS27" s="47" t="s">
        <v>54</v>
      </c>
      <c r="AT27" s="167" t="s">
        <v>125</v>
      </c>
      <c r="AU27" s="38">
        <v>70</v>
      </c>
      <c r="AW27" s="47" t="s">
        <v>54</v>
      </c>
      <c r="AX27" s="167" t="s">
        <v>125</v>
      </c>
      <c r="AY27" s="38">
        <v>75</v>
      </c>
      <c r="BA27" s="47" t="s">
        <v>54</v>
      </c>
      <c r="BB27" s="167" t="s">
        <v>125</v>
      </c>
      <c r="BC27" s="38">
        <v>75</v>
      </c>
      <c r="BE27" s="47" t="s">
        <v>54</v>
      </c>
      <c r="BF27" s="167" t="s">
        <v>125</v>
      </c>
      <c r="BG27" s="38">
        <v>80</v>
      </c>
      <c r="BI27" s="47" t="s">
        <v>54</v>
      </c>
      <c r="BJ27" s="167" t="s">
        <v>125</v>
      </c>
      <c r="BK27" s="169">
        <v>85</v>
      </c>
    </row>
    <row r="28" spans="1:63" s="139" customFormat="1" ht="12.75">
      <c r="A28" s="193" t="s">
        <v>31</v>
      </c>
      <c r="B28" s="167" t="s">
        <v>127</v>
      </c>
      <c r="C28" s="203">
        <v>5</v>
      </c>
      <c r="D28" s="59"/>
      <c r="E28" s="222" t="s">
        <v>50</v>
      </c>
      <c r="F28" s="167" t="s">
        <v>34</v>
      </c>
      <c r="G28" s="223">
        <v>10</v>
      </c>
      <c r="I28" s="47" t="s">
        <v>55</v>
      </c>
      <c r="J28" s="167" t="s">
        <v>34</v>
      </c>
      <c r="K28" s="38">
        <v>15</v>
      </c>
      <c r="M28" s="47" t="s">
        <v>54</v>
      </c>
      <c r="N28" s="167" t="s">
        <v>89</v>
      </c>
      <c r="O28" s="38">
        <v>22</v>
      </c>
      <c r="Q28" s="222" t="s">
        <v>55</v>
      </c>
      <c r="R28" s="167" t="s">
        <v>89</v>
      </c>
      <c r="S28" s="227">
        <v>27</v>
      </c>
      <c r="U28" s="47" t="s">
        <v>55</v>
      </c>
      <c r="V28" s="167" t="s">
        <v>89</v>
      </c>
      <c r="W28" s="38">
        <v>27</v>
      </c>
      <c r="Y28" s="47" t="s">
        <v>55</v>
      </c>
      <c r="Z28" s="167" t="s">
        <v>89</v>
      </c>
      <c r="AA28" s="38">
        <v>40</v>
      </c>
      <c r="AC28" s="47" t="s">
        <v>55</v>
      </c>
      <c r="AD28" s="167" t="s">
        <v>122</v>
      </c>
      <c r="AE28" s="38">
        <v>45</v>
      </c>
      <c r="AG28" s="47" t="s">
        <v>55</v>
      </c>
      <c r="AH28" s="167" t="s">
        <v>127</v>
      </c>
      <c r="AI28" s="38">
        <v>53</v>
      </c>
      <c r="AK28" s="47" t="s">
        <v>55</v>
      </c>
      <c r="AL28" s="167" t="s">
        <v>92</v>
      </c>
      <c r="AM28" s="38">
        <v>58</v>
      </c>
      <c r="AO28" s="47" t="s">
        <v>55</v>
      </c>
      <c r="AP28" s="167" t="s">
        <v>91</v>
      </c>
      <c r="AQ28" s="38">
        <v>63</v>
      </c>
      <c r="AS28" s="47" t="s">
        <v>55</v>
      </c>
      <c r="AT28" s="167" t="s">
        <v>91</v>
      </c>
      <c r="AU28" s="38">
        <v>68</v>
      </c>
      <c r="AW28" s="47" t="s">
        <v>55</v>
      </c>
      <c r="AX28" s="167" t="s">
        <v>91</v>
      </c>
      <c r="AY28" s="38">
        <v>73</v>
      </c>
      <c r="BA28" s="47" t="s">
        <v>55</v>
      </c>
      <c r="BB28" s="167" t="s">
        <v>91</v>
      </c>
      <c r="BC28" s="38">
        <v>73</v>
      </c>
      <c r="BE28" s="47" t="s">
        <v>55</v>
      </c>
      <c r="BF28" s="167" t="s">
        <v>92</v>
      </c>
      <c r="BG28" s="38">
        <v>80</v>
      </c>
      <c r="BI28" s="47" t="s">
        <v>55</v>
      </c>
      <c r="BJ28" s="167" t="s">
        <v>92</v>
      </c>
      <c r="BK28" s="169">
        <v>85</v>
      </c>
    </row>
    <row r="29" spans="1:63" s="139" customFormat="1" ht="12.75">
      <c r="A29" s="193" t="s">
        <v>31</v>
      </c>
      <c r="B29" s="167" t="s">
        <v>10</v>
      </c>
      <c r="C29" s="203">
        <v>5</v>
      </c>
      <c r="D29" s="59"/>
      <c r="E29" s="222" t="s">
        <v>50</v>
      </c>
      <c r="F29" s="167" t="s">
        <v>51</v>
      </c>
      <c r="G29" s="223">
        <v>10</v>
      </c>
      <c r="I29" s="47" t="s">
        <v>55</v>
      </c>
      <c r="J29" s="167" t="s">
        <v>51</v>
      </c>
      <c r="K29" s="38">
        <v>15</v>
      </c>
      <c r="M29" s="47" t="s">
        <v>56</v>
      </c>
      <c r="N29" s="167" t="s">
        <v>34</v>
      </c>
      <c r="O29" s="38">
        <v>20</v>
      </c>
      <c r="Q29" s="222" t="s">
        <v>55</v>
      </c>
      <c r="R29" s="167" t="s">
        <v>127</v>
      </c>
      <c r="S29" s="227">
        <v>27</v>
      </c>
      <c r="U29" s="47" t="s">
        <v>55</v>
      </c>
      <c r="V29" s="167" t="s">
        <v>127</v>
      </c>
      <c r="W29" s="38">
        <v>27</v>
      </c>
      <c r="Y29" s="47" t="s">
        <v>56</v>
      </c>
      <c r="Z29" s="167" t="s">
        <v>39</v>
      </c>
      <c r="AA29" s="38">
        <v>38</v>
      </c>
      <c r="AC29" s="47" t="s">
        <v>56</v>
      </c>
      <c r="AD29" s="167" t="s">
        <v>89</v>
      </c>
      <c r="AE29" s="38">
        <v>45</v>
      </c>
      <c r="AG29" s="47" t="s">
        <v>56</v>
      </c>
      <c r="AH29" s="167" t="s">
        <v>122</v>
      </c>
      <c r="AI29" s="38">
        <v>50</v>
      </c>
      <c r="AK29" s="47" t="s">
        <v>56</v>
      </c>
      <c r="AL29" s="167" t="s">
        <v>127</v>
      </c>
      <c r="AM29" s="38">
        <v>58</v>
      </c>
      <c r="AO29" s="47" t="s">
        <v>55</v>
      </c>
      <c r="AP29" s="167" t="s">
        <v>92</v>
      </c>
      <c r="AQ29" s="38">
        <v>63</v>
      </c>
      <c r="AS29" s="47" t="s">
        <v>55</v>
      </c>
      <c r="AT29" s="167" t="s">
        <v>92</v>
      </c>
      <c r="AU29" s="38">
        <v>68</v>
      </c>
      <c r="AW29" s="47" t="s">
        <v>55</v>
      </c>
      <c r="AX29" s="167" t="s">
        <v>92</v>
      </c>
      <c r="AY29" s="38">
        <v>73</v>
      </c>
      <c r="BA29" s="47" t="s">
        <v>55</v>
      </c>
      <c r="BB29" s="167" t="s">
        <v>92</v>
      </c>
      <c r="BC29" s="38">
        <v>73</v>
      </c>
      <c r="BE29" s="47" t="s">
        <v>56</v>
      </c>
      <c r="BF29" s="167" t="s">
        <v>91</v>
      </c>
      <c r="BG29" s="38">
        <v>78</v>
      </c>
      <c r="BI29" s="47" t="s">
        <v>56</v>
      </c>
      <c r="BJ29" s="167" t="s">
        <v>91</v>
      </c>
      <c r="BK29" s="169">
        <v>83</v>
      </c>
    </row>
    <row r="30" spans="1:63" s="139" customFormat="1" ht="12.75">
      <c r="A30" s="193" t="s">
        <v>31</v>
      </c>
      <c r="B30" s="167" t="s">
        <v>128</v>
      </c>
      <c r="C30" s="205">
        <v>5</v>
      </c>
      <c r="D30" s="59"/>
      <c r="E30" s="222" t="s">
        <v>50</v>
      </c>
      <c r="F30" s="167" t="s">
        <v>91</v>
      </c>
      <c r="G30" s="223">
        <v>10</v>
      </c>
      <c r="I30" s="47" t="s">
        <v>55</v>
      </c>
      <c r="J30" s="167" t="s">
        <v>91</v>
      </c>
      <c r="K30" s="38">
        <v>15</v>
      </c>
      <c r="M30" s="47" t="s">
        <v>56</v>
      </c>
      <c r="N30" s="167" t="s">
        <v>91</v>
      </c>
      <c r="O30" s="38">
        <v>20</v>
      </c>
      <c r="Q30" s="222" t="s">
        <v>85</v>
      </c>
      <c r="R30" s="167" t="s">
        <v>34</v>
      </c>
      <c r="S30" s="227">
        <v>25</v>
      </c>
      <c r="U30" s="47" t="s">
        <v>85</v>
      </c>
      <c r="V30" s="167" t="s">
        <v>34</v>
      </c>
      <c r="W30" s="38">
        <v>25</v>
      </c>
      <c r="Y30" s="47" t="s">
        <v>85</v>
      </c>
      <c r="Z30" s="167" t="s">
        <v>127</v>
      </c>
      <c r="AA30" s="38">
        <v>37</v>
      </c>
      <c r="AC30" s="47" t="s">
        <v>85</v>
      </c>
      <c r="AD30" s="167" t="s">
        <v>39</v>
      </c>
      <c r="AE30" s="38">
        <v>43</v>
      </c>
      <c r="AG30" s="47" t="s">
        <v>85</v>
      </c>
      <c r="AH30" s="167" t="s">
        <v>39</v>
      </c>
      <c r="AI30" s="38">
        <v>48</v>
      </c>
      <c r="AK30" s="47" t="s">
        <v>85</v>
      </c>
      <c r="AL30" s="167" t="s">
        <v>39</v>
      </c>
      <c r="AM30" s="38">
        <v>53</v>
      </c>
      <c r="AO30" s="47" t="s">
        <v>85</v>
      </c>
      <c r="AP30" s="167" t="s">
        <v>39</v>
      </c>
      <c r="AQ30" s="38">
        <v>58</v>
      </c>
      <c r="AS30" s="47" t="s">
        <v>85</v>
      </c>
      <c r="AT30" s="167" t="s">
        <v>39</v>
      </c>
      <c r="AU30" s="38">
        <v>63</v>
      </c>
      <c r="AW30" s="47" t="s">
        <v>85</v>
      </c>
      <c r="AX30" s="167" t="s">
        <v>39</v>
      </c>
      <c r="AY30" s="38">
        <v>68</v>
      </c>
      <c r="BA30" s="47" t="s">
        <v>85</v>
      </c>
      <c r="BB30" s="167" t="s">
        <v>39</v>
      </c>
      <c r="BC30" s="38">
        <v>68</v>
      </c>
      <c r="BE30" s="47" t="s">
        <v>85</v>
      </c>
      <c r="BF30" s="167" t="s">
        <v>39</v>
      </c>
      <c r="BG30" s="38">
        <v>73</v>
      </c>
      <c r="BI30" s="47" t="s">
        <v>85</v>
      </c>
      <c r="BJ30" s="167" t="s">
        <v>39</v>
      </c>
      <c r="BK30" s="169">
        <v>78</v>
      </c>
    </row>
    <row r="31" spans="1:63" s="139" customFormat="1" ht="13.5" thickBot="1">
      <c r="A31" s="208" t="s">
        <v>31</v>
      </c>
      <c r="B31" s="197" t="s">
        <v>92</v>
      </c>
      <c r="C31" s="206">
        <v>5</v>
      </c>
      <c r="D31" s="59"/>
      <c r="E31" s="84" t="s">
        <v>50</v>
      </c>
      <c r="F31" s="197" t="s">
        <v>127</v>
      </c>
      <c r="G31" s="224">
        <v>10</v>
      </c>
      <c r="I31" s="50" t="s">
        <v>55</v>
      </c>
      <c r="J31" s="197" t="s">
        <v>127</v>
      </c>
      <c r="K31" s="201">
        <v>15</v>
      </c>
      <c r="M31" s="50" t="s">
        <v>56</v>
      </c>
      <c r="N31" s="197" t="s">
        <v>127</v>
      </c>
      <c r="O31" s="201">
        <v>20</v>
      </c>
      <c r="Q31" s="84" t="s">
        <v>85</v>
      </c>
      <c r="R31" s="197" t="s">
        <v>91</v>
      </c>
      <c r="S31" s="228">
        <v>25</v>
      </c>
      <c r="U31" s="50" t="s">
        <v>85</v>
      </c>
      <c r="V31" s="197" t="s">
        <v>91</v>
      </c>
      <c r="W31" s="201">
        <v>25</v>
      </c>
      <c r="Y31" s="50" t="s">
        <v>86</v>
      </c>
      <c r="Z31" s="197" t="s">
        <v>91</v>
      </c>
      <c r="AA31" s="201">
        <v>36</v>
      </c>
      <c r="AC31" s="50" t="s">
        <v>86</v>
      </c>
      <c r="AD31" s="197" t="s">
        <v>91</v>
      </c>
      <c r="AE31" s="201">
        <v>41</v>
      </c>
      <c r="AG31" s="50" t="s">
        <v>86</v>
      </c>
      <c r="AH31" s="197" t="s">
        <v>89</v>
      </c>
      <c r="AI31" s="201">
        <v>45</v>
      </c>
      <c r="AK31" s="50" t="s">
        <v>86</v>
      </c>
      <c r="AL31" s="197" t="s">
        <v>89</v>
      </c>
      <c r="AM31" s="201">
        <v>51</v>
      </c>
      <c r="AO31" s="50" t="s">
        <v>86</v>
      </c>
      <c r="AP31" s="197" t="s">
        <v>89</v>
      </c>
      <c r="AQ31" s="201">
        <v>56</v>
      </c>
      <c r="AS31" s="50" t="s">
        <v>86</v>
      </c>
      <c r="AT31" s="197" t="s">
        <v>89</v>
      </c>
      <c r="AU31" s="201">
        <v>61</v>
      </c>
      <c r="AW31" s="50" t="s">
        <v>86</v>
      </c>
      <c r="AX31" s="197" t="s">
        <v>89</v>
      </c>
      <c r="AY31" s="201">
        <v>61</v>
      </c>
      <c r="BA31" s="50" t="s">
        <v>86</v>
      </c>
      <c r="BB31" s="197" t="s">
        <v>89</v>
      </c>
      <c r="BC31" s="201">
        <v>61</v>
      </c>
      <c r="BE31" s="50" t="s">
        <v>86</v>
      </c>
      <c r="BF31" s="197" t="s">
        <v>89</v>
      </c>
      <c r="BG31" s="201">
        <v>61</v>
      </c>
      <c r="BI31" s="50" t="s">
        <v>86</v>
      </c>
      <c r="BJ31" s="197" t="s">
        <v>89</v>
      </c>
      <c r="BK31" s="170">
        <v>61</v>
      </c>
    </row>
    <row r="32" ht="13.5" thickBot="1"/>
    <row r="33" spans="1:63" ht="16.5" thickBot="1">
      <c r="A33" s="91" t="s">
        <v>44</v>
      </c>
      <c r="B33" s="13"/>
      <c r="C33" s="14"/>
      <c r="E33" s="12" t="s">
        <v>57</v>
      </c>
      <c r="F33" s="13"/>
      <c r="G33" s="14"/>
      <c r="I33" s="12" t="s">
        <v>60</v>
      </c>
      <c r="J33" s="13"/>
      <c r="K33" s="14"/>
      <c r="M33" s="12" t="s">
        <v>62</v>
      </c>
      <c r="N33" s="13"/>
      <c r="O33" s="14"/>
      <c r="Q33" s="12" t="s">
        <v>64</v>
      </c>
      <c r="R33" s="13"/>
      <c r="S33" s="14"/>
      <c r="U33" s="12" t="s">
        <v>66</v>
      </c>
      <c r="V33" s="13"/>
      <c r="W33" s="14"/>
      <c r="Y33" s="12" t="s">
        <v>69</v>
      </c>
      <c r="Z33" s="13"/>
      <c r="AA33" s="14"/>
      <c r="AC33" s="12" t="s">
        <v>70</v>
      </c>
      <c r="AD33" s="13"/>
      <c r="AE33" s="14"/>
      <c r="AG33" s="12" t="s">
        <v>72</v>
      </c>
      <c r="AH33" s="13"/>
      <c r="AI33" s="14"/>
      <c r="AK33" s="12" t="s">
        <v>74</v>
      </c>
      <c r="AL33" s="13"/>
      <c r="AM33" s="14"/>
      <c r="AO33" s="12" t="s">
        <v>75</v>
      </c>
      <c r="AP33" s="13"/>
      <c r="AQ33" s="14"/>
      <c r="AS33" s="12" t="s">
        <v>78</v>
      </c>
      <c r="AT33" s="13"/>
      <c r="AU33" s="14"/>
      <c r="AW33" s="12" t="s">
        <v>79</v>
      </c>
      <c r="AX33" s="13"/>
      <c r="AY33" s="14"/>
      <c r="BA33" s="12" t="s">
        <v>82</v>
      </c>
      <c r="BB33" s="13"/>
      <c r="BC33" s="14"/>
      <c r="BE33" s="12" t="s">
        <v>84</v>
      </c>
      <c r="BF33" s="13"/>
      <c r="BG33" s="14"/>
      <c r="BI33" s="12" t="s">
        <v>108</v>
      </c>
      <c r="BJ33" s="13"/>
      <c r="BK33" s="14"/>
    </row>
    <row r="34" spans="1:63" ht="12.75">
      <c r="A34" s="15"/>
      <c r="B34" s="41"/>
      <c r="C34" s="42" t="s">
        <v>36</v>
      </c>
      <c r="E34" s="15"/>
      <c r="F34" s="41"/>
      <c r="G34" s="42" t="s">
        <v>36</v>
      </c>
      <c r="I34" s="46"/>
      <c r="J34" s="44"/>
      <c r="K34" s="45" t="s">
        <v>36</v>
      </c>
      <c r="M34" s="43"/>
      <c r="N34" s="44"/>
      <c r="O34" s="42" t="s">
        <v>36</v>
      </c>
      <c r="Q34" s="43"/>
      <c r="R34" s="44"/>
      <c r="S34" s="45" t="s">
        <v>36</v>
      </c>
      <c r="U34" s="43"/>
      <c r="V34" s="44"/>
      <c r="W34" s="45" t="s">
        <v>36</v>
      </c>
      <c r="Y34" s="43"/>
      <c r="Z34" s="44"/>
      <c r="AA34" s="45" t="s">
        <v>36</v>
      </c>
      <c r="AC34" s="43"/>
      <c r="AD34" s="44"/>
      <c r="AE34" s="45" t="s">
        <v>36</v>
      </c>
      <c r="AG34" s="11"/>
      <c r="AH34" s="41"/>
      <c r="AI34" s="45" t="s">
        <v>36</v>
      </c>
      <c r="AK34" s="43"/>
      <c r="AL34" s="44"/>
      <c r="AM34" s="45" t="s">
        <v>36</v>
      </c>
      <c r="AO34" s="43"/>
      <c r="AP34" s="44"/>
      <c r="AQ34" s="45" t="s">
        <v>36</v>
      </c>
      <c r="AS34" s="43"/>
      <c r="AT34" s="44"/>
      <c r="AU34" s="45" t="s">
        <v>36</v>
      </c>
      <c r="AW34" s="43"/>
      <c r="AX34" s="44"/>
      <c r="AY34" s="45" t="s">
        <v>36</v>
      </c>
      <c r="BA34" s="43"/>
      <c r="BB34" s="44"/>
      <c r="BC34" s="45" t="s">
        <v>36</v>
      </c>
      <c r="BE34" s="43"/>
      <c r="BF34" s="44"/>
      <c r="BG34" s="45" t="s">
        <v>36</v>
      </c>
      <c r="BI34" s="43"/>
      <c r="BJ34" s="44"/>
      <c r="BK34" s="45" t="s">
        <v>36</v>
      </c>
    </row>
    <row r="35" spans="1:63" s="59" customFormat="1" ht="12.75">
      <c r="A35" s="32" t="s">
        <v>4</v>
      </c>
      <c r="B35" s="167" t="s">
        <v>18</v>
      </c>
      <c r="C35" s="26">
        <v>15</v>
      </c>
      <c r="E35" s="32" t="s">
        <v>4</v>
      </c>
      <c r="F35" s="167" t="s">
        <v>18</v>
      </c>
      <c r="G35" s="227">
        <v>30</v>
      </c>
      <c r="I35" s="32" t="s">
        <v>4</v>
      </c>
      <c r="J35" s="167" t="s">
        <v>18</v>
      </c>
      <c r="K35" s="26">
        <v>45</v>
      </c>
      <c r="M35" s="32" t="s">
        <v>4</v>
      </c>
      <c r="N35" s="167" t="s">
        <v>18</v>
      </c>
      <c r="O35" s="26">
        <v>52</v>
      </c>
      <c r="Q35" s="32" t="s">
        <v>4</v>
      </c>
      <c r="R35" s="167" t="s">
        <v>18</v>
      </c>
      <c r="S35" s="227">
        <v>67</v>
      </c>
      <c r="U35" s="32" t="s">
        <v>4</v>
      </c>
      <c r="V35" s="167" t="s">
        <v>18</v>
      </c>
      <c r="W35" s="294">
        <v>77</v>
      </c>
      <c r="Y35" s="32" t="s">
        <v>4</v>
      </c>
      <c r="Z35" s="167" t="s">
        <v>18</v>
      </c>
      <c r="AA35" s="26">
        <v>89</v>
      </c>
      <c r="AC35" s="32" t="s">
        <v>4</v>
      </c>
      <c r="AD35" s="167" t="s">
        <v>18</v>
      </c>
      <c r="AE35" s="26">
        <v>101</v>
      </c>
      <c r="AG35" s="32" t="s">
        <v>4</v>
      </c>
      <c r="AH35" s="167" t="s">
        <v>18</v>
      </c>
      <c r="AI35" s="26">
        <v>116</v>
      </c>
      <c r="AK35" s="32" t="s">
        <v>4</v>
      </c>
      <c r="AL35" s="167" t="s">
        <v>18</v>
      </c>
      <c r="AM35" s="26">
        <v>128</v>
      </c>
      <c r="AO35" s="32" t="s">
        <v>4</v>
      </c>
      <c r="AP35" s="167" t="s">
        <v>18</v>
      </c>
      <c r="AQ35" s="26">
        <v>143</v>
      </c>
      <c r="AS35" s="111" t="s">
        <v>4</v>
      </c>
      <c r="AT35" s="314" t="s">
        <v>18</v>
      </c>
      <c r="AU35" s="26">
        <v>158</v>
      </c>
      <c r="AW35" s="111" t="s">
        <v>4</v>
      </c>
      <c r="AX35" s="314" t="s">
        <v>18</v>
      </c>
      <c r="AY35" s="26">
        <v>173</v>
      </c>
      <c r="BA35" s="111" t="s">
        <v>4</v>
      </c>
      <c r="BB35" s="314" t="s">
        <v>18</v>
      </c>
      <c r="BC35" s="26">
        <v>185</v>
      </c>
      <c r="BE35" s="111" t="s">
        <v>4</v>
      </c>
      <c r="BF35" s="314" t="s">
        <v>18</v>
      </c>
      <c r="BG35" s="26">
        <v>191</v>
      </c>
      <c r="BI35" s="111" t="s">
        <v>4</v>
      </c>
      <c r="BJ35" s="314" t="s">
        <v>18</v>
      </c>
      <c r="BK35" s="171">
        <v>201</v>
      </c>
    </row>
    <row r="36" spans="1:63" s="59" customFormat="1" ht="12.75">
      <c r="A36" s="32" t="s">
        <v>7</v>
      </c>
      <c r="B36" s="167" t="s">
        <v>91</v>
      </c>
      <c r="C36" s="26">
        <v>12</v>
      </c>
      <c r="E36" s="32" t="s">
        <v>7</v>
      </c>
      <c r="F36" s="167" t="s">
        <v>91</v>
      </c>
      <c r="G36" s="227">
        <v>22</v>
      </c>
      <c r="I36" s="32" t="s">
        <v>7</v>
      </c>
      <c r="J36" s="167" t="s">
        <v>91</v>
      </c>
      <c r="K36" s="26">
        <v>34</v>
      </c>
      <c r="M36" s="32" t="s">
        <v>7</v>
      </c>
      <c r="N36" s="167" t="s">
        <v>91</v>
      </c>
      <c r="O36" s="26">
        <v>46</v>
      </c>
      <c r="Q36" s="32" t="s">
        <v>7</v>
      </c>
      <c r="R36" s="167" t="s">
        <v>91</v>
      </c>
      <c r="S36" s="227">
        <v>53</v>
      </c>
      <c r="U36" s="32" t="s">
        <v>7</v>
      </c>
      <c r="V36" s="167" t="s">
        <v>91</v>
      </c>
      <c r="W36" s="294">
        <v>60</v>
      </c>
      <c r="Y36" s="32" t="s">
        <v>7</v>
      </c>
      <c r="Z36" s="167" t="s">
        <v>6</v>
      </c>
      <c r="AA36" s="26">
        <v>74</v>
      </c>
      <c r="AC36" s="32" t="s">
        <v>7</v>
      </c>
      <c r="AD36" s="167" t="s">
        <v>6</v>
      </c>
      <c r="AE36" s="26">
        <v>89</v>
      </c>
      <c r="AG36" s="32" t="s">
        <v>7</v>
      </c>
      <c r="AH36" s="167" t="s">
        <v>6</v>
      </c>
      <c r="AI36" s="26">
        <v>97</v>
      </c>
      <c r="AK36" s="32" t="s">
        <v>7</v>
      </c>
      <c r="AL36" s="167" t="s">
        <v>6</v>
      </c>
      <c r="AM36" s="26">
        <v>107</v>
      </c>
      <c r="AO36" s="32" t="s">
        <v>7</v>
      </c>
      <c r="AP36" s="167" t="s">
        <v>6</v>
      </c>
      <c r="AQ36" s="26">
        <v>113</v>
      </c>
      <c r="AS36" s="32" t="s">
        <v>7</v>
      </c>
      <c r="AT36" s="167" t="s">
        <v>6</v>
      </c>
      <c r="AU36" s="26">
        <v>121</v>
      </c>
      <c r="AW36" s="32" t="s">
        <v>7</v>
      </c>
      <c r="AX36" s="167" t="s">
        <v>6</v>
      </c>
      <c r="AY36" s="26">
        <v>131</v>
      </c>
      <c r="BA36" s="32" t="s">
        <v>7</v>
      </c>
      <c r="BB36" s="167" t="s">
        <v>6</v>
      </c>
      <c r="BC36" s="26">
        <v>146</v>
      </c>
      <c r="BE36" s="32" t="s">
        <v>7</v>
      </c>
      <c r="BF36" s="167" t="s">
        <v>6</v>
      </c>
      <c r="BG36" s="26">
        <v>158</v>
      </c>
      <c r="BI36" s="32" t="s">
        <v>7</v>
      </c>
      <c r="BJ36" s="167" t="s">
        <v>6</v>
      </c>
      <c r="BK36" s="171">
        <v>165</v>
      </c>
    </row>
    <row r="37" spans="1:63" s="59" customFormat="1" ht="12.75">
      <c r="A37" s="32" t="s">
        <v>9</v>
      </c>
      <c r="B37" s="167" t="s">
        <v>26</v>
      </c>
      <c r="C37" s="26">
        <v>10</v>
      </c>
      <c r="E37" s="32" t="s">
        <v>9</v>
      </c>
      <c r="F37" s="167" t="s">
        <v>13</v>
      </c>
      <c r="G37" s="227">
        <v>17</v>
      </c>
      <c r="I37" s="32" t="s">
        <v>9</v>
      </c>
      <c r="J37" s="167" t="s">
        <v>26</v>
      </c>
      <c r="K37" s="38">
        <v>23</v>
      </c>
      <c r="M37" s="32" t="s">
        <v>9</v>
      </c>
      <c r="N37" s="167" t="s">
        <v>6</v>
      </c>
      <c r="O37" s="38">
        <v>37</v>
      </c>
      <c r="Q37" s="32" t="s">
        <v>9</v>
      </c>
      <c r="R37" s="167" t="s">
        <v>6</v>
      </c>
      <c r="S37" s="227">
        <v>47</v>
      </c>
      <c r="U37" s="32" t="s">
        <v>9</v>
      </c>
      <c r="V37" s="167" t="s">
        <v>6</v>
      </c>
      <c r="W37" s="69">
        <v>59</v>
      </c>
      <c r="Y37" s="32" t="s">
        <v>9</v>
      </c>
      <c r="Z37" s="167" t="s">
        <v>91</v>
      </c>
      <c r="AA37" s="38">
        <v>67</v>
      </c>
      <c r="AC37" s="32" t="s">
        <v>9</v>
      </c>
      <c r="AD37" s="167" t="s">
        <v>91</v>
      </c>
      <c r="AE37" s="38">
        <v>74</v>
      </c>
      <c r="AG37" s="32" t="s">
        <v>9</v>
      </c>
      <c r="AH37" s="167" t="s">
        <v>91</v>
      </c>
      <c r="AI37" s="38">
        <v>81</v>
      </c>
      <c r="AK37" s="32" t="s">
        <v>9</v>
      </c>
      <c r="AL37" s="167" t="s">
        <v>91</v>
      </c>
      <c r="AM37" s="38">
        <v>88</v>
      </c>
      <c r="AO37" s="32" t="s">
        <v>9</v>
      </c>
      <c r="AP37" s="167" t="s">
        <v>91</v>
      </c>
      <c r="AQ37" s="38">
        <v>93</v>
      </c>
      <c r="AS37" s="32" t="s">
        <v>9</v>
      </c>
      <c r="AT37" s="167" t="s">
        <v>91</v>
      </c>
      <c r="AU37" s="38">
        <v>105</v>
      </c>
      <c r="AW37" s="32" t="s">
        <v>9</v>
      </c>
      <c r="AX37" s="167" t="s">
        <v>91</v>
      </c>
      <c r="AY37" s="38">
        <v>110</v>
      </c>
      <c r="BA37" s="32" t="s">
        <v>9</v>
      </c>
      <c r="BB37" s="167" t="s">
        <v>26</v>
      </c>
      <c r="BC37" s="38">
        <v>119</v>
      </c>
      <c r="BE37" s="32" t="s">
        <v>9</v>
      </c>
      <c r="BF37" s="167" t="s">
        <v>26</v>
      </c>
      <c r="BG37" s="38">
        <v>134</v>
      </c>
      <c r="BI37" s="32" t="s">
        <v>9</v>
      </c>
      <c r="BJ37" s="167" t="s">
        <v>26</v>
      </c>
      <c r="BK37" s="171">
        <v>139</v>
      </c>
    </row>
    <row r="38" spans="1:63" s="59" customFormat="1" ht="12.75">
      <c r="A38" s="32" t="s">
        <v>12</v>
      </c>
      <c r="B38" s="167" t="s">
        <v>6</v>
      </c>
      <c r="C38" s="26">
        <v>8</v>
      </c>
      <c r="E38" s="32" t="s">
        <v>12</v>
      </c>
      <c r="F38" s="167" t="s">
        <v>6</v>
      </c>
      <c r="G38" s="227">
        <v>16</v>
      </c>
      <c r="I38" s="32" t="s">
        <v>12</v>
      </c>
      <c r="J38" s="167" t="s">
        <v>13</v>
      </c>
      <c r="K38" s="38">
        <v>22</v>
      </c>
      <c r="M38" s="32" t="s">
        <v>12</v>
      </c>
      <c r="N38" s="167" t="s">
        <v>26</v>
      </c>
      <c r="O38" s="38">
        <v>29</v>
      </c>
      <c r="Q38" s="32" t="s">
        <v>14</v>
      </c>
      <c r="R38" s="167" t="s">
        <v>26</v>
      </c>
      <c r="S38" s="227">
        <v>41</v>
      </c>
      <c r="U38" s="32" t="s">
        <v>12</v>
      </c>
      <c r="V38" s="167" t="s">
        <v>11</v>
      </c>
      <c r="W38" s="69">
        <v>50</v>
      </c>
      <c r="Y38" s="32" t="s">
        <v>12</v>
      </c>
      <c r="Z38" s="167" t="s">
        <v>26</v>
      </c>
      <c r="AA38" s="38">
        <v>57</v>
      </c>
      <c r="AC38" s="32" t="s">
        <v>12</v>
      </c>
      <c r="AD38" s="167" t="s">
        <v>11</v>
      </c>
      <c r="AE38" s="38">
        <v>65</v>
      </c>
      <c r="AG38" s="32" t="s">
        <v>12</v>
      </c>
      <c r="AH38" s="167" t="s">
        <v>26</v>
      </c>
      <c r="AI38" s="38">
        <v>75</v>
      </c>
      <c r="AK38" s="32" t="s">
        <v>12</v>
      </c>
      <c r="AL38" s="167" t="s">
        <v>26</v>
      </c>
      <c r="AM38" s="38">
        <v>80</v>
      </c>
      <c r="AO38" s="32" t="s">
        <v>12</v>
      </c>
      <c r="AP38" s="167" t="s">
        <v>26</v>
      </c>
      <c r="AQ38" s="38">
        <v>92</v>
      </c>
      <c r="AS38" s="32" t="s">
        <v>12</v>
      </c>
      <c r="AT38" s="167" t="s">
        <v>26</v>
      </c>
      <c r="AU38" s="38">
        <v>102</v>
      </c>
      <c r="AW38" s="32" t="s">
        <v>12</v>
      </c>
      <c r="AX38" s="167" t="s">
        <v>26</v>
      </c>
      <c r="AY38" s="38">
        <v>109</v>
      </c>
      <c r="BA38" s="32" t="s">
        <v>12</v>
      </c>
      <c r="BB38" s="167" t="s">
        <v>91</v>
      </c>
      <c r="BC38" s="38">
        <v>116</v>
      </c>
      <c r="BE38" s="32" t="s">
        <v>12</v>
      </c>
      <c r="BF38" s="167" t="s">
        <v>91</v>
      </c>
      <c r="BG38" s="38">
        <v>126</v>
      </c>
      <c r="BI38" s="32" t="s">
        <v>12</v>
      </c>
      <c r="BJ38" s="167" t="s">
        <v>13</v>
      </c>
      <c r="BK38" s="171">
        <v>131</v>
      </c>
    </row>
    <row r="39" spans="1:63" s="59" customFormat="1" ht="12.75">
      <c r="A39" s="32" t="s">
        <v>14</v>
      </c>
      <c r="B39" s="167" t="s">
        <v>20</v>
      </c>
      <c r="C39" s="26">
        <v>7</v>
      </c>
      <c r="E39" s="32" t="s">
        <v>14</v>
      </c>
      <c r="F39" s="167" t="s">
        <v>26</v>
      </c>
      <c r="G39" s="227">
        <v>15</v>
      </c>
      <c r="I39" s="32" t="s">
        <v>14</v>
      </c>
      <c r="J39" s="167" t="s">
        <v>6</v>
      </c>
      <c r="K39" s="38">
        <v>22</v>
      </c>
      <c r="M39" s="32" t="s">
        <v>12</v>
      </c>
      <c r="N39" s="167" t="s">
        <v>11</v>
      </c>
      <c r="O39" s="38">
        <v>29</v>
      </c>
      <c r="Q39" s="32" t="s">
        <v>12</v>
      </c>
      <c r="R39" s="167" t="s">
        <v>11</v>
      </c>
      <c r="S39" s="227">
        <v>35</v>
      </c>
      <c r="U39" s="32" t="s">
        <v>14</v>
      </c>
      <c r="V39" s="167" t="s">
        <v>26</v>
      </c>
      <c r="W39" s="69">
        <v>49</v>
      </c>
      <c r="Y39" s="32" t="s">
        <v>14</v>
      </c>
      <c r="Z39" s="167" t="s">
        <v>11</v>
      </c>
      <c r="AA39" s="38">
        <v>55</v>
      </c>
      <c r="AC39" s="32" t="s">
        <v>14</v>
      </c>
      <c r="AD39" s="167" t="s">
        <v>26</v>
      </c>
      <c r="AE39" s="38">
        <v>65</v>
      </c>
      <c r="AG39" s="32" t="s">
        <v>14</v>
      </c>
      <c r="AH39" s="167" t="s">
        <v>11</v>
      </c>
      <c r="AI39" s="38">
        <v>70</v>
      </c>
      <c r="AK39" s="32" t="s">
        <v>14</v>
      </c>
      <c r="AL39" s="167" t="s">
        <v>11</v>
      </c>
      <c r="AM39" s="38">
        <v>78</v>
      </c>
      <c r="AO39" s="32" t="s">
        <v>14</v>
      </c>
      <c r="AP39" s="167" t="s">
        <v>13</v>
      </c>
      <c r="AQ39" s="38">
        <v>85</v>
      </c>
      <c r="AS39" s="32" t="s">
        <v>14</v>
      </c>
      <c r="AT39" s="167" t="s">
        <v>13</v>
      </c>
      <c r="AU39" s="38">
        <v>92</v>
      </c>
      <c r="AW39" s="32" t="s">
        <v>14</v>
      </c>
      <c r="AX39" s="167" t="s">
        <v>13</v>
      </c>
      <c r="AY39" s="38">
        <v>104</v>
      </c>
      <c r="BA39" s="32" t="s">
        <v>14</v>
      </c>
      <c r="BB39" s="167" t="s">
        <v>13</v>
      </c>
      <c r="BC39" s="38">
        <v>109</v>
      </c>
      <c r="BE39" s="32" t="s">
        <v>14</v>
      </c>
      <c r="BF39" s="167" t="s">
        <v>13</v>
      </c>
      <c r="BG39" s="38">
        <v>116</v>
      </c>
      <c r="BI39" s="32" t="s">
        <v>14</v>
      </c>
      <c r="BJ39" s="167" t="s">
        <v>91</v>
      </c>
      <c r="BK39" s="171">
        <v>131</v>
      </c>
    </row>
    <row r="40" spans="1:63" s="59" customFormat="1" ht="12.75">
      <c r="A40" s="32" t="s">
        <v>15</v>
      </c>
      <c r="B40" s="167" t="s">
        <v>8</v>
      </c>
      <c r="C40" s="26">
        <v>6</v>
      </c>
      <c r="E40" s="32" t="s">
        <v>15</v>
      </c>
      <c r="F40" s="167" t="s">
        <v>8</v>
      </c>
      <c r="G40" s="227">
        <v>13</v>
      </c>
      <c r="I40" s="32" t="s">
        <v>15</v>
      </c>
      <c r="J40" s="167" t="s">
        <v>11</v>
      </c>
      <c r="K40" s="38">
        <v>21</v>
      </c>
      <c r="M40" s="32" t="s">
        <v>15</v>
      </c>
      <c r="N40" s="167" t="s">
        <v>8</v>
      </c>
      <c r="O40" s="38">
        <v>28</v>
      </c>
      <c r="Q40" s="32" t="s">
        <v>15</v>
      </c>
      <c r="R40" s="167" t="s">
        <v>13</v>
      </c>
      <c r="S40" s="227">
        <v>35</v>
      </c>
      <c r="U40" s="32" t="s">
        <v>15</v>
      </c>
      <c r="V40" s="167" t="s">
        <v>13</v>
      </c>
      <c r="W40" s="69">
        <v>40</v>
      </c>
      <c r="Y40" s="32" t="s">
        <v>15</v>
      </c>
      <c r="Z40" s="167" t="s">
        <v>8</v>
      </c>
      <c r="AA40" s="38">
        <v>48</v>
      </c>
      <c r="AC40" s="32" t="s">
        <v>15</v>
      </c>
      <c r="AD40" s="167" t="s">
        <v>8</v>
      </c>
      <c r="AE40" s="38">
        <v>53</v>
      </c>
      <c r="AG40" s="32" t="s">
        <v>15</v>
      </c>
      <c r="AH40" s="167" t="s">
        <v>13</v>
      </c>
      <c r="AI40" s="38">
        <v>62</v>
      </c>
      <c r="AK40" s="32" t="s">
        <v>15</v>
      </c>
      <c r="AL40" s="167" t="s">
        <v>13</v>
      </c>
      <c r="AM40" s="38">
        <v>77</v>
      </c>
      <c r="AO40" s="32" t="s">
        <v>15</v>
      </c>
      <c r="AP40" s="167" t="s">
        <v>11</v>
      </c>
      <c r="AQ40" s="38">
        <v>83</v>
      </c>
      <c r="AS40" s="32" t="s">
        <v>15</v>
      </c>
      <c r="AT40" s="167" t="s">
        <v>11</v>
      </c>
      <c r="AU40" s="38">
        <v>88</v>
      </c>
      <c r="AW40" s="32" t="s">
        <v>15</v>
      </c>
      <c r="AX40" s="167" t="s">
        <v>11</v>
      </c>
      <c r="AY40" s="38">
        <v>93</v>
      </c>
      <c r="BA40" s="32" t="s">
        <v>15</v>
      </c>
      <c r="BB40" s="167" t="s">
        <v>11</v>
      </c>
      <c r="BC40" s="38">
        <v>101</v>
      </c>
      <c r="BE40" s="32" t="s">
        <v>15</v>
      </c>
      <c r="BF40" s="167" t="s">
        <v>11</v>
      </c>
      <c r="BG40" s="38">
        <v>109</v>
      </c>
      <c r="BI40" s="32" t="s">
        <v>15</v>
      </c>
      <c r="BJ40" s="167" t="s">
        <v>11</v>
      </c>
      <c r="BK40" s="171">
        <v>121</v>
      </c>
    </row>
    <row r="41" spans="1:63" s="59" customFormat="1" ht="12.75">
      <c r="A41" s="32" t="s">
        <v>16</v>
      </c>
      <c r="B41" s="167" t="s">
        <v>13</v>
      </c>
      <c r="C41" s="26">
        <v>5</v>
      </c>
      <c r="E41" s="32" t="s">
        <v>16</v>
      </c>
      <c r="F41" s="167" t="s">
        <v>20</v>
      </c>
      <c r="G41" s="227">
        <v>12</v>
      </c>
      <c r="I41" s="32" t="s">
        <v>16</v>
      </c>
      <c r="J41" s="167" t="s">
        <v>20</v>
      </c>
      <c r="K41" s="38">
        <v>19</v>
      </c>
      <c r="M41" s="32" t="s">
        <v>16</v>
      </c>
      <c r="N41" s="167" t="s">
        <v>13</v>
      </c>
      <c r="O41" s="38">
        <v>27</v>
      </c>
      <c r="Q41" s="32" t="s">
        <v>16</v>
      </c>
      <c r="R41" s="167" t="s">
        <v>8</v>
      </c>
      <c r="S41" s="227">
        <v>33</v>
      </c>
      <c r="U41" s="32" t="s">
        <v>16</v>
      </c>
      <c r="V41" s="167" t="s">
        <v>8</v>
      </c>
      <c r="W41" s="69">
        <v>38</v>
      </c>
      <c r="Y41" s="32" t="s">
        <v>16</v>
      </c>
      <c r="Z41" s="167" t="s">
        <v>13</v>
      </c>
      <c r="AA41" s="38">
        <v>45</v>
      </c>
      <c r="AC41" s="32" t="s">
        <v>16</v>
      </c>
      <c r="AD41" s="167" t="s">
        <v>13</v>
      </c>
      <c r="AE41" s="38">
        <v>50</v>
      </c>
      <c r="AG41" s="32" t="s">
        <v>16</v>
      </c>
      <c r="AH41" s="167" t="s">
        <v>8</v>
      </c>
      <c r="AI41" s="38">
        <v>58</v>
      </c>
      <c r="AK41" s="32" t="s">
        <v>16</v>
      </c>
      <c r="AL41" s="167" t="s">
        <v>8</v>
      </c>
      <c r="AM41" s="38">
        <v>64</v>
      </c>
      <c r="AO41" s="32" t="s">
        <v>16</v>
      </c>
      <c r="AP41" s="167" t="s">
        <v>8</v>
      </c>
      <c r="AQ41" s="38">
        <v>74</v>
      </c>
      <c r="AS41" s="32" t="s">
        <v>16</v>
      </c>
      <c r="AT41" s="167" t="s">
        <v>8</v>
      </c>
      <c r="AU41" s="38">
        <v>80</v>
      </c>
      <c r="AW41" s="32" t="s">
        <v>16</v>
      </c>
      <c r="AX41" s="167" t="s">
        <v>8</v>
      </c>
      <c r="AY41" s="38">
        <v>86</v>
      </c>
      <c r="BA41" s="32" t="s">
        <v>16</v>
      </c>
      <c r="BB41" s="167" t="s">
        <v>8</v>
      </c>
      <c r="BC41" s="38">
        <v>91</v>
      </c>
      <c r="BE41" s="32" t="s">
        <v>16</v>
      </c>
      <c r="BF41" s="167" t="s">
        <v>8</v>
      </c>
      <c r="BG41" s="38">
        <v>96</v>
      </c>
      <c r="BI41" s="32" t="s">
        <v>16</v>
      </c>
      <c r="BJ41" s="167" t="s">
        <v>8</v>
      </c>
      <c r="BK41" s="171">
        <v>104</v>
      </c>
    </row>
    <row r="42" spans="1:63" s="59" customFormat="1" ht="13.5" thickBot="1">
      <c r="A42" s="50" t="s">
        <v>16</v>
      </c>
      <c r="B42" s="197" t="s">
        <v>11</v>
      </c>
      <c r="C42" s="220">
        <v>5</v>
      </c>
      <c r="E42" s="50" t="s">
        <v>17</v>
      </c>
      <c r="F42" s="197" t="s">
        <v>11</v>
      </c>
      <c r="G42" s="228">
        <v>11</v>
      </c>
      <c r="I42" s="50" t="s">
        <v>17</v>
      </c>
      <c r="J42" s="197" t="s">
        <v>8</v>
      </c>
      <c r="K42" s="201">
        <v>18</v>
      </c>
      <c r="M42" s="50" t="s">
        <v>17</v>
      </c>
      <c r="N42" s="197" t="s">
        <v>20</v>
      </c>
      <c r="O42" s="201">
        <v>24</v>
      </c>
      <c r="Q42" s="50" t="s">
        <v>17</v>
      </c>
      <c r="R42" s="197" t="s">
        <v>20</v>
      </c>
      <c r="S42" s="228">
        <v>29</v>
      </c>
      <c r="U42" s="50" t="s">
        <v>17</v>
      </c>
      <c r="V42" s="197" t="s">
        <v>20</v>
      </c>
      <c r="W42" s="295">
        <v>35</v>
      </c>
      <c r="Y42" s="50" t="s">
        <v>17</v>
      </c>
      <c r="Z42" s="197" t="s">
        <v>20</v>
      </c>
      <c r="AA42" s="201">
        <v>40</v>
      </c>
      <c r="AC42" s="50" t="s">
        <v>17</v>
      </c>
      <c r="AD42" s="197" t="s">
        <v>20</v>
      </c>
      <c r="AE42" s="201">
        <v>46</v>
      </c>
      <c r="AG42" s="50" t="s">
        <v>17</v>
      </c>
      <c r="AH42" s="197" t="s">
        <v>20</v>
      </c>
      <c r="AI42" s="201">
        <v>52</v>
      </c>
      <c r="AK42" s="50" t="s">
        <v>17</v>
      </c>
      <c r="AL42" s="197" t="s">
        <v>20</v>
      </c>
      <c r="AM42" s="201">
        <v>57</v>
      </c>
      <c r="AO42" s="50" t="s">
        <v>17</v>
      </c>
      <c r="AP42" s="197" t="s">
        <v>20</v>
      </c>
      <c r="AQ42" s="201">
        <v>64</v>
      </c>
      <c r="AS42" s="50" t="s">
        <v>17</v>
      </c>
      <c r="AT42" s="197" t="s">
        <v>20</v>
      </c>
      <c r="AU42" s="201">
        <v>69</v>
      </c>
      <c r="AW42" s="50" t="s">
        <v>17</v>
      </c>
      <c r="AX42" s="197" t="s">
        <v>20</v>
      </c>
      <c r="AY42" s="201">
        <v>77</v>
      </c>
      <c r="BA42" s="50" t="s">
        <v>17</v>
      </c>
      <c r="BB42" s="197" t="s">
        <v>20</v>
      </c>
      <c r="BC42" s="201">
        <v>84</v>
      </c>
      <c r="BE42" s="50" t="s">
        <v>17</v>
      </c>
      <c r="BF42" s="197" t="s">
        <v>20</v>
      </c>
      <c r="BG42" s="201">
        <v>89</v>
      </c>
      <c r="BI42" s="50" t="s">
        <v>17</v>
      </c>
      <c r="BJ42" s="197" t="s">
        <v>20</v>
      </c>
      <c r="BK42" s="408">
        <v>95</v>
      </c>
    </row>
    <row r="44" spans="12:63" ht="12.75">
      <c r="L44" s="1"/>
      <c r="O44"/>
      <c r="P44" s="1"/>
      <c r="T44" s="1"/>
      <c r="W44"/>
      <c r="X44" s="1"/>
      <c r="AA44"/>
      <c r="AB44" s="1"/>
      <c r="AE44"/>
      <c r="AF44" s="1"/>
      <c r="AI44"/>
      <c r="AJ44" s="1"/>
      <c r="AM44"/>
      <c r="AN44" s="1"/>
      <c r="AQ44"/>
      <c r="AR44" s="1"/>
      <c r="AU44"/>
      <c r="AV44" s="1"/>
      <c r="AY44"/>
      <c r="AZ44" s="1"/>
      <c r="BC44"/>
      <c r="BD44" s="1"/>
      <c r="BG44"/>
      <c r="BH44" s="1"/>
      <c r="BK44"/>
    </row>
    <row r="45" spans="8:63" ht="12.75">
      <c r="H45" s="1"/>
      <c r="L45" s="1"/>
      <c r="O45"/>
      <c r="P45" s="1"/>
      <c r="T45" s="1"/>
      <c r="W45"/>
      <c r="X45" s="1"/>
      <c r="AA45"/>
      <c r="AB45" s="1"/>
      <c r="AE45"/>
      <c r="AF45" s="1"/>
      <c r="AI45"/>
      <c r="AM45"/>
      <c r="AO45" s="1"/>
      <c r="AQ45"/>
      <c r="AU45"/>
      <c r="AY45"/>
      <c r="BC45"/>
      <c r="BG45"/>
      <c r="BK45"/>
    </row>
    <row r="46" spans="9:63" ht="12.75">
      <c r="I46" s="1"/>
      <c r="M46" s="1"/>
      <c r="O46"/>
      <c r="W46"/>
      <c r="AA46"/>
      <c r="AE46"/>
      <c r="AI46"/>
      <c r="AM46"/>
      <c r="AO46" s="1"/>
      <c r="AQ46"/>
      <c r="AU46"/>
      <c r="AY46"/>
      <c r="BC46"/>
      <c r="BG46"/>
      <c r="BK46"/>
    </row>
    <row r="47" spans="9:63" ht="12.75">
      <c r="I47" s="1"/>
      <c r="M47" s="1"/>
      <c r="O47"/>
      <c r="W47"/>
      <c r="AA47"/>
      <c r="AE47"/>
      <c r="AI47"/>
      <c r="AM47"/>
      <c r="AQ47"/>
      <c r="AU47"/>
      <c r="AY47"/>
      <c r="BC47"/>
      <c r="BG47"/>
      <c r="BK47"/>
    </row>
    <row r="48" spans="9:63" ht="12.75">
      <c r="I48" s="1"/>
      <c r="M48" s="1"/>
      <c r="O48"/>
      <c r="W48"/>
      <c r="AA48"/>
      <c r="AE48"/>
      <c r="AI48"/>
      <c r="AM48"/>
      <c r="AQ48"/>
      <c r="AU48"/>
      <c r="AY48"/>
      <c r="BC48"/>
      <c r="BG48"/>
      <c r="BK48"/>
    </row>
    <row r="49" spans="9:63" ht="12.75">
      <c r="I49" s="1"/>
      <c r="M49" s="1"/>
      <c r="O49"/>
      <c r="W49"/>
      <c r="AA49"/>
      <c r="AE49"/>
      <c r="AI49"/>
      <c r="AM49"/>
      <c r="AQ49"/>
      <c r="AU49"/>
      <c r="AY49"/>
      <c r="BC49"/>
      <c r="BG49"/>
      <c r="BK49"/>
    </row>
    <row r="50" spans="9:63" ht="12.75">
      <c r="I50" s="1"/>
      <c r="O50"/>
      <c r="W50"/>
      <c r="AA50"/>
      <c r="AE50"/>
      <c r="AI50"/>
      <c r="AM50"/>
      <c r="AQ50"/>
      <c r="AU50"/>
      <c r="AY50"/>
      <c r="BC50"/>
      <c r="BG50"/>
      <c r="BK50"/>
    </row>
    <row r="51" spans="9:63" ht="12.75">
      <c r="I51" s="1"/>
      <c r="O51"/>
      <c r="W51"/>
      <c r="AA51"/>
      <c r="AE51"/>
      <c r="AI51"/>
      <c r="AM51"/>
      <c r="AQ51"/>
      <c r="AU51"/>
      <c r="AY51"/>
      <c r="BC51"/>
      <c r="BG51"/>
      <c r="BK51"/>
    </row>
    <row r="52" spans="5:63" ht="12.75">
      <c r="E52" s="1"/>
      <c r="I52" s="1"/>
      <c r="O52"/>
      <c r="W52"/>
      <c r="AA52"/>
      <c r="AE52"/>
      <c r="AI52"/>
      <c r="AM52"/>
      <c r="AQ52"/>
      <c r="AU52"/>
      <c r="AY52"/>
      <c r="BC52"/>
      <c r="BG52"/>
      <c r="BK52"/>
    </row>
    <row r="53" spans="12:63" ht="12.75">
      <c r="L53" s="1"/>
      <c r="M53" s="1"/>
      <c r="W53"/>
      <c r="AA53"/>
      <c r="AE53"/>
      <c r="AI53"/>
      <c r="AM53"/>
      <c r="AQ53"/>
      <c r="AU53"/>
      <c r="AY53"/>
      <c r="BC53"/>
      <c r="BG53"/>
      <c r="BK53"/>
    </row>
    <row r="54" spans="9:63" ht="12.75">
      <c r="I54" s="1"/>
      <c r="L54" s="1"/>
      <c r="AM54"/>
      <c r="AQ54"/>
      <c r="AU54"/>
      <c r="AY54"/>
      <c r="BC54"/>
      <c r="BG54"/>
      <c r="BK54"/>
    </row>
    <row r="55" spans="9:63" ht="12.75">
      <c r="I55" s="1"/>
      <c r="L55" s="1"/>
      <c r="O55"/>
      <c r="P55" s="1"/>
      <c r="T55" s="1"/>
      <c r="W55"/>
      <c r="X55" s="1"/>
      <c r="AA55"/>
      <c r="AB55" s="1"/>
      <c r="AE55"/>
      <c r="AF55" s="1"/>
      <c r="AI55"/>
      <c r="AJ55" s="1"/>
      <c r="AM55"/>
      <c r="AN55" s="1"/>
      <c r="AQ55"/>
      <c r="AR55" s="1"/>
      <c r="AU55"/>
      <c r="AY55"/>
      <c r="BC55"/>
      <c r="BG55"/>
      <c r="BK55"/>
    </row>
    <row r="56" spans="12:63" ht="12.75">
      <c r="L56" s="1"/>
      <c r="O56"/>
      <c r="P56" s="1"/>
      <c r="T56" s="1"/>
      <c r="W56"/>
      <c r="X56" s="1"/>
      <c r="AA56"/>
      <c r="AB56" s="1"/>
      <c r="AE56"/>
      <c r="AF56" s="1"/>
      <c r="AI56"/>
      <c r="AJ56" s="1"/>
      <c r="AM56"/>
      <c r="AN56" s="1"/>
      <c r="AQ56"/>
      <c r="AR56" s="1"/>
      <c r="AU56"/>
      <c r="AY56"/>
      <c r="BC56"/>
      <c r="BG56"/>
      <c r="BK56"/>
    </row>
    <row r="57" spans="9:63" ht="12.75">
      <c r="I57" s="1"/>
      <c r="L57" s="1"/>
      <c r="O57"/>
      <c r="P57" s="1"/>
      <c r="T57" s="1"/>
      <c r="W57"/>
      <c r="X57" s="1"/>
      <c r="AA57"/>
      <c r="AB57" s="1"/>
      <c r="AE57"/>
      <c r="AF57" s="1"/>
      <c r="AI57"/>
      <c r="AJ57" s="1"/>
      <c r="AM57"/>
      <c r="AN57" s="1"/>
      <c r="AQ57"/>
      <c r="AR57" s="1"/>
      <c r="AU57"/>
      <c r="AY57"/>
      <c r="BC57"/>
      <c r="BG57"/>
      <c r="BK57"/>
    </row>
    <row r="58" spans="9:63" ht="12.75">
      <c r="I58" s="1"/>
      <c r="L58" s="1"/>
      <c r="O58"/>
      <c r="P58" s="1"/>
      <c r="T58" s="1"/>
      <c r="W58"/>
      <c r="X58" s="1"/>
      <c r="AA58"/>
      <c r="AB58" s="1"/>
      <c r="AE58"/>
      <c r="AF58" s="1"/>
      <c r="AI58"/>
      <c r="AJ58" s="1"/>
      <c r="AM58"/>
      <c r="AN58" s="1"/>
      <c r="AQ58"/>
      <c r="AR58" s="1"/>
      <c r="AU58"/>
      <c r="AY58"/>
      <c r="BC58"/>
      <c r="BG58"/>
      <c r="BK58"/>
    </row>
    <row r="59" spans="9:63" ht="12.75">
      <c r="I59" s="1"/>
      <c r="L59" s="1"/>
      <c r="O59"/>
      <c r="P59" s="1"/>
      <c r="T59" s="1"/>
      <c r="W59"/>
      <c r="X59" s="1"/>
      <c r="AA59"/>
      <c r="AB59" s="1"/>
      <c r="AE59"/>
      <c r="AF59" s="1"/>
      <c r="AI59"/>
      <c r="AJ59" s="1"/>
      <c r="AM59"/>
      <c r="AN59" s="1"/>
      <c r="AQ59"/>
      <c r="AR59" s="1"/>
      <c r="AU59"/>
      <c r="AY59"/>
      <c r="BC59"/>
      <c r="BG59"/>
      <c r="BK59"/>
    </row>
    <row r="60" spans="9:63" ht="12.75">
      <c r="I60" s="1"/>
      <c r="L60" s="1"/>
      <c r="O60"/>
      <c r="P60" s="1"/>
      <c r="T60" s="1"/>
      <c r="W60"/>
      <c r="X60" s="1"/>
      <c r="AA60"/>
      <c r="AB60" s="1"/>
      <c r="AE60"/>
      <c r="AF60" s="1"/>
      <c r="AI60"/>
      <c r="AJ60" s="1"/>
      <c r="AM60"/>
      <c r="AN60" s="1"/>
      <c r="AQ60"/>
      <c r="AR60" s="1"/>
      <c r="AU60"/>
      <c r="AY60"/>
      <c r="BC60"/>
      <c r="BG60"/>
      <c r="BK60"/>
    </row>
    <row r="61" spans="9:63" ht="12.75">
      <c r="I61" s="1"/>
      <c r="L61" s="1"/>
      <c r="O61"/>
      <c r="P61" s="1"/>
      <c r="T61" s="1"/>
      <c r="W61"/>
      <c r="X61" s="1"/>
      <c r="AA61"/>
      <c r="AB61" s="1"/>
      <c r="AE61"/>
      <c r="AF61" s="1"/>
      <c r="AI61"/>
      <c r="AJ61" s="1"/>
      <c r="AM61"/>
      <c r="AN61" s="1"/>
      <c r="AQ61"/>
      <c r="AR61" s="1"/>
      <c r="AU61"/>
      <c r="AY61"/>
      <c r="BC61"/>
      <c r="BG61"/>
      <c r="BK61"/>
    </row>
    <row r="62" spans="9:63" ht="12.75">
      <c r="I62" s="1"/>
      <c r="L62" s="1"/>
      <c r="O62"/>
      <c r="P62" s="1"/>
      <c r="T62" s="1"/>
      <c r="W62"/>
      <c r="X62" s="1"/>
      <c r="AA62"/>
      <c r="AB62" s="1"/>
      <c r="AE62"/>
      <c r="AF62" s="1"/>
      <c r="AI62"/>
      <c r="AJ62" s="1"/>
      <c r="AM62"/>
      <c r="AN62" s="1"/>
      <c r="AQ62"/>
      <c r="AR62" s="1"/>
      <c r="AU62"/>
      <c r="AY62"/>
      <c r="BC62"/>
      <c r="BG62"/>
      <c r="BK62"/>
    </row>
    <row r="63" spans="9:63" ht="12.75">
      <c r="I63" s="1"/>
      <c r="L63" s="1"/>
      <c r="O63"/>
      <c r="P63" s="1"/>
      <c r="T63" s="1"/>
      <c r="W63"/>
      <c r="X63" s="1"/>
      <c r="AA63"/>
      <c r="AB63" s="1"/>
      <c r="AE63"/>
      <c r="AF63" s="1"/>
      <c r="AI63"/>
      <c r="AJ63" s="1"/>
      <c r="AM63"/>
      <c r="AN63" s="1"/>
      <c r="AQ63"/>
      <c r="AR63" s="1"/>
      <c r="AU63"/>
      <c r="AY63"/>
      <c r="BC63"/>
      <c r="BG63"/>
      <c r="BK63"/>
    </row>
    <row r="64" spans="9:63" ht="12.75">
      <c r="I64" s="1"/>
      <c r="L64" s="1"/>
      <c r="O64"/>
      <c r="P64" s="1"/>
      <c r="T64" s="1"/>
      <c r="W64"/>
      <c r="X64" s="1"/>
      <c r="AA64"/>
      <c r="AB64" s="1"/>
      <c r="AE64"/>
      <c r="AF64" s="1"/>
      <c r="AI64"/>
      <c r="AJ64" s="1"/>
      <c r="AM64"/>
      <c r="AN64" s="1"/>
      <c r="AQ64"/>
      <c r="AR64" s="1"/>
      <c r="AU64"/>
      <c r="AY64"/>
      <c r="BC64"/>
      <c r="BG64"/>
      <c r="BK64"/>
    </row>
    <row r="65" spans="9:63" ht="12.75">
      <c r="I65" s="1"/>
      <c r="L65" s="1"/>
      <c r="O65"/>
      <c r="P65" s="1"/>
      <c r="T65" s="1"/>
      <c r="W65"/>
      <c r="X65" s="1"/>
      <c r="AA65"/>
      <c r="AB65" s="1"/>
      <c r="AE65"/>
      <c r="AF65" s="1"/>
      <c r="AI65"/>
      <c r="AJ65" s="1"/>
      <c r="AM65"/>
      <c r="AN65" s="1"/>
      <c r="AQ65"/>
      <c r="AR65" s="1"/>
      <c r="AU65"/>
      <c r="AY65"/>
      <c r="BC65"/>
      <c r="BG65"/>
      <c r="BK65"/>
    </row>
    <row r="66" spans="9:63" ht="12.75">
      <c r="I66" s="1"/>
      <c r="L66" s="1"/>
      <c r="O66"/>
      <c r="P66" s="1"/>
      <c r="T66" s="1"/>
      <c r="W66"/>
      <c r="X66" s="1"/>
      <c r="AA66"/>
      <c r="AB66" s="1"/>
      <c r="AE66"/>
      <c r="AF66" s="1"/>
      <c r="AI66"/>
      <c r="AJ66" s="1"/>
      <c r="AM66"/>
      <c r="AN66" s="1"/>
      <c r="AQ66"/>
      <c r="AR66" s="1"/>
      <c r="AU66"/>
      <c r="AY66"/>
      <c r="BC66"/>
      <c r="BG66"/>
      <c r="BK66"/>
    </row>
    <row r="67" spans="9:63" ht="12.75">
      <c r="I67" s="1"/>
      <c r="L67" s="1"/>
      <c r="O67"/>
      <c r="P67" s="1"/>
      <c r="T67" s="1"/>
      <c r="W67"/>
      <c r="X67" s="1"/>
      <c r="AA67"/>
      <c r="AB67" s="1"/>
      <c r="AE67"/>
      <c r="AF67" s="1"/>
      <c r="AI67"/>
      <c r="AJ67" s="1"/>
      <c r="AM67"/>
      <c r="AN67" s="1"/>
      <c r="AQ67"/>
      <c r="AR67" s="1"/>
      <c r="AU67"/>
      <c r="AY67"/>
      <c r="BC67"/>
      <c r="BG67"/>
      <c r="BK67"/>
    </row>
    <row r="68" spans="9:63" ht="12.75">
      <c r="I68" s="1"/>
      <c r="L68" s="1"/>
      <c r="O68"/>
      <c r="P68" s="1"/>
      <c r="T68" s="1"/>
      <c r="W68"/>
      <c r="X68" s="1"/>
      <c r="AA68"/>
      <c r="AB68" s="1"/>
      <c r="AE68"/>
      <c r="AF68" s="1"/>
      <c r="AI68"/>
      <c r="AJ68" s="1"/>
      <c r="AM68"/>
      <c r="AN68" s="1"/>
      <c r="AQ68"/>
      <c r="AR68" s="1"/>
      <c r="AU68"/>
      <c r="AY68"/>
      <c r="BC68"/>
      <c r="BG68"/>
      <c r="BK68"/>
    </row>
    <row r="69" spans="9:63" ht="12.75">
      <c r="I69" s="1"/>
      <c r="L69" s="1"/>
      <c r="O69"/>
      <c r="P69" s="1"/>
      <c r="T69" s="1"/>
      <c r="W69"/>
      <c r="X69" s="1"/>
      <c r="AA69"/>
      <c r="AB69" s="1"/>
      <c r="AE69"/>
      <c r="AF69" s="1"/>
      <c r="AI69"/>
      <c r="AJ69" s="1"/>
      <c r="AM69"/>
      <c r="AN69" s="1"/>
      <c r="AQ69"/>
      <c r="AR69" s="1"/>
      <c r="AU69"/>
      <c r="AY69"/>
      <c r="BC69"/>
      <c r="BG69"/>
      <c r="BK69"/>
    </row>
    <row r="70" spans="9:63" ht="12.75">
      <c r="I70" s="1"/>
      <c r="L70" s="1"/>
      <c r="O70"/>
      <c r="P70" s="1"/>
      <c r="T70" s="1"/>
      <c r="W70"/>
      <c r="X70" s="1"/>
      <c r="AA70"/>
      <c r="AB70" s="1"/>
      <c r="AE70"/>
      <c r="AF70" s="1"/>
      <c r="AI70"/>
      <c r="AJ70" s="1"/>
      <c r="AM70"/>
      <c r="AN70" s="1"/>
      <c r="AQ70"/>
      <c r="AR70" s="1"/>
      <c r="AU70"/>
      <c r="AY70"/>
      <c r="BC70"/>
      <c r="BG70"/>
      <c r="BK70"/>
    </row>
    <row r="71" spans="9:63" ht="12.75">
      <c r="I71" s="1"/>
      <c r="L71" s="1"/>
      <c r="O71"/>
      <c r="P71" s="1"/>
      <c r="T71" s="1"/>
      <c r="W71"/>
      <c r="X71" s="1"/>
      <c r="AA71"/>
      <c r="AB71" s="1"/>
      <c r="AE71"/>
      <c r="AF71" s="1"/>
      <c r="AI71"/>
      <c r="AJ71" s="1"/>
      <c r="AM71"/>
      <c r="AN71" s="1"/>
      <c r="AQ71"/>
      <c r="AR71" s="1"/>
      <c r="AU71"/>
      <c r="AY71"/>
      <c r="BC71"/>
      <c r="BG71"/>
      <c r="BK71"/>
    </row>
    <row r="72" spans="9:63" ht="12.75">
      <c r="I72" s="1"/>
      <c r="L72" s="1"/>
      <c r="O72"/>
      <c r="P72" s="1"/>
      <c r="T72" s="1"/>
      <c r="W72"/>
      <c r="X72" s="1"/>
      <c r="AA72"/>
      <c r="AB72" s="1"/>
      <c r="AE72"/>
      <c r="AF72" s="1"/>
      <c r="AI72"/>
      <c r="AJ72" s="1"/>
      <c r="AM72"/>
      <c r="AN72" s="1"/>
      <c r="AQ72"/>
      <c r="AR72" s="1"/>
      <c r="AU72"/>
      <c r="AY72"/>
      <c r="BC72"/>
      <c r="BG72"/>
      <c r="BK72"/>
    </row>
    <row r="73" spans="9:63" ht="12.75">
      <c r="I73" s="1"/>
      <c r="M73" s="1"/>
      <c r="O73"/>
      <c r="Q73" s="1"/>
      <c r="U73" s="1"/>
      <c r="W73"/>
      <c r="Y73" s="1"/>
      <c r="AA73"/>
      <c r="AC73" s="1"/>
      <c r="AE73"/>
      <c r="AG73" s="1"/>
      <c r="AI73"/>
      <c r="AK73" s="1"/>
      <c r="AM73"/>
      <c r="AO73" s="1"/>
      <c r="AQ73"/>
      <c r="AS73" s="1"/>
      <c r="AU73"/>
      <c r="AW73" s="1"/>
      <c r="AY73"/>
      <c r="BA73" s="1"/>
      <c r="BC73"/>
      <c r="BG73"/>
      <c r="BK73"/>
    </row>
    <row r="74" spans="12:63" ht="12.75">
      <c r="L74" s="1"/>
      <c r="O74"/>
      <c r="P74" s="1"/>
      <c r="T74" s="1"/>
      <c r="W74"/>
      <c r="X74" s="1"/>
      <c r="AA74"/>
      <c r="AB74" s="1"/>
      <c r="AE74"/>
      <c r="AF74" s="1"/>
      <c r="AI74"/>
      <c r="AJ74" s="1"/>
      <c r="AM74"/>
      <c r="AN74" s="1"/>
      <c r="AQ74"/>
      <c r="AR74" s="1"/>
      <c r="AU74"/>
      <c r="AV74" s="1"/>
      <c r="AY74"/>
      <c r="AZ74" s="1"/>
      <c r="BC74"/>
      <c r="BD74" s="1"/>
      <c r="BG74"/>
      <c r="BK74"/>
    </row>
    <row r="75" spans="12:63" ht="12.75">
      <c r="L75" s="1"/>
      <c r="O75"/>
      <c r="P75" s="1"/>
      <c r="T75" s="1"/>
      <c r="W75"/>
      <c r="X75" s="1"/>
      <c r="AA75"/>
      <c r="AB75" s="1"/>
      <c r="AE75"/>
      <c r="AF75" s="1"/>
      <c r="AI75"/>
      <c r="AJ75" s="1"/>
      <c r="AM75"/>
      <c r="AN75" s="1"/>
      <c r="AQ75"/>
      <c r="AR75" s="1"/>
      <c r="AU75"/>
      <c r="AV75" s="1"/>
      <c r="AY75"/>
      <c r="AZ75" s="1"/>
      <c r="BC75"/>
      <c r="BD75" s="1"/>
      <c r="BG75"/>
      <c r="BK75"/>
    </row>
    <row r="76" spans="12:63" ht="12.75">
      <c r="L76" s="1"/>
      <c r="O76"/>
      <c r="P76" s="1"/>
      <c r="T76" s="1"/>
      <c r="W76"/>
      <c r="X76" s="1"/>
      <c r="AA76"/>
      <c r="AB76" s="1"/>
      <c r="AE76"/>
      <c r="AF76" s="1"/>
      <c r="AI76"/>
      <c r="AJ76" s="1"/>
      <c r="AM76"/>
      <c r="AN76" s="1"/>
      <c r="AQ76"/>
      <c r="AR76" s="1"/>
      <c r="AU76"/>
      <c r="AV76" s="1"/>
      <c r="AY76"/>
      <c r="AZ76" s="1"/>
      <c r="BC76"/>
      <c r="BD76" s="1"/>
      <c r="BG76"/>
      <c r="BK76"/>
    </row>
    <row r="77" spans="12:63" ht="12.75">
      <c r="L77" s="1"/>
      <c r="O77"/>
      <c r="P77" s="1"/>
      <c r="T77" s="1"/>
      <c r="W77"/>
      <c r="X77" s="1"/>
      <c r="AA77"/>
      <c r="AB77" s="1"/>
      <c r="AE77"/>
      <c r="AF77" s="1"/>
      <c r="AI77"/>
      <c r="AJ77" s="1"/>
      <c r="AM77"/>
      <c r="AN77" s="1"/>
      <c r="AQ77"/>
      <c r="AR77" s="1"/>
      <c r="AU77"/>
      <c r="AV77" s="1"/>
      <c r="AY77"/>
      <c r="AZ77" s="1"/>
      <c r="BC77"/>
      <c r="BD77" s="1"/>
      <c r="BG77"/>
      <c r="BK77"/>
    </row>
  </sheetData>
  <sheetProtection/>
  <mergeCells count="1">
    <mergeCell ref="A1:C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I1" sqref="AI1:AJ1"/>
    </sheetView>
  </sheetViews>
  <sheetFormatPr defaultColWidth="9.00390625" defaultRowHeight="12.75"/>
  <cols>
    <col min="1" max="1" width="4.75390625" style="138" customWidth="1"/>
    <col min="2" max="2" width="11.875" style="138" bestFit="1" customWidth="1"/>
    <col min="3" max="3" width="6.625" style="142" customWidth="1"/>
    <col min="4" max="5" width="5.25390625" style="138" bestFit="1" customWidth="1"/>
    <col min="6" max="6" width="6.625" style="143" customWidth="1"/>
    <col min="7" max="8" width="5.25390625" style="138" customWidth="1"/>
    <col min="9" max="9" width="6.625" style="237" customWidth="1"/>
    <col min="10" max="11" width="5.25390625" style="138" customWidth="1"/>
    <col min="12" max="12" width="6.625" style="237" customWidth="1"/>
    <col min="13" max="14" width="5.25390625" style="138" customWidth="1"/>
    <col min="15" max="15" width="6.625" style="237" customWidth="1"/>
    <col min="16" max="17" width="5.25390625" style="138" customWidth="1"/>
    <col min="18" max="18" width="6.625" style="142" customWidth="1"/>
    <col min="19" max="20" width="5.25390625" style="138" customWidth="1"/>
    <col min="21" max="21" width="6.625" style="237" customWidth="1"/>
    <col min="22" max="23" width="5.25390625" style="138" customWidth="1"/>
    <col min="24" max="24" width="6.625" style="138" bestFit="1" customWidth="1"/>
    <col min="25" max="26" width="5.25390625" style="138" customWidth="1"/>
    <col min="27" max="27" width="6.625" style="138" customWidth="1"/>
    <col min="28" max="29" width="5.25390625" style="138" customWidth="1"/>
    <col min="30" max="30" width="6.625" style="138" customWidth="1"/>
    <col min="31" max="32" width="5.25390625" style="138" customWidth="1"/>
    <col min="33" max="33" width="5.25390625" style="138" bestFit="1" customWidth="1"/>
    <col min="34" max="34" width="9.125" style="138" customWidth="1"/>
    <col min="35" max="35" width="4.75390625" style="138" customWidth="1"/>
    <col min="36" max="36" width="11.875" style="138" bestFit="1" customWidth="1"/>
    <col min="37" max="46" width="3.25390625" style="138" bestFit="1" customWidth="1"/>
    <col min="47" max="47" width="4.00390625" style="138" bestFit="1" customWidth="1"/>
    <col min="48" max="16384" width="9.125" style="138" customWidth="1"/>
  </cols>
  <sheetData>
    <row r="1" spans="1:47" s="141" customFormat="1" ht="90.75" customHeight="1" thickBot="1">
      <c r="A1" s="451" t="s">
        <v>113</v>
      </c>
      <c r="B1" s="452"/>
      <c r="C1" s="448" t="s">
        <v>112</v>
      </c>
      <c r="D1" s="449"/>
      <c r="E1" s="450"/>
      <c r="F1" s="448" t="s">
        <v>114</v>
      </c>
      <c r="G1" s="449"/>
      <c r="H1" s="450"/>
      <c r="I1" s="448" t="s">
        <v>115</v>
      </c>
      <c r="J1" s="449"/>
      <c r="K1" s="450"/>
      <c r="L1" s="448" t="s">
        <v>116</v>
      </c>
      <c r="M1" s="449"/>
      <c r="N1" s="450"/>
      <c r="O1" s="448" t="s">
        <v>117</v>
      </c>
      <c r="P1" s="449"/>
      <c r="Q1" s="450"/>
      <c r="R1" s="448" t="s">
        <v>118</v>
      </c>
      <c r="S1" s="449"/>
      <c r="T1" s="450"/>
      <c r="U1" s="448" t="s">
        <v>119</v>
      </c>
      <c r="V1" s="449"/>
      <c r="W1" s="450"/>
      <c r="X1" s="448" t="s">
        <v>183</v>
      </c>
      <c r="Y1" s="449"/>
      <c r="Z1" s="450"/>
      <c r="AA1" s="448" t="s">
        <v>120</v>
      </c>
      <c r="AB1" s="449"/>
      <c r="AC1" s="450"/>
      <c r="AD1" s="448" t="s">
        <v>121</v>
      </c>
      <c r="AE1" s="449"/>
      <c r="AF1" s="450"/>
      <c r="AG1" s="149" t="s">
        <v>49</v>
      </c>
      <c r="AI1" s="446" t="s">
        <v>113</v>
      </c>
      <c r="AJ1" s="447"/>
      <c r="AK1" s="419" t="s">
        <v>112</v>
      </c>
      <c r="AL1" s="419" t="s">
        <v>114</v>
      </c>
      <c r="AM1" s="419" t="s">
        <v>115</v>
      </c>
      <c r="AN1" s="419" t="s">
        <v>116</v>
      </c>
      <c r="AO1" s="419" t="s">
        <v>117</v>
      </c>
      <c r="AP1" s="419" t="s">
        <v>118</v>
      </c>
      <c r="AQ1" s="419" t="s">
        <v>119</v>
      </c>
      <c r="AR1" s="419" t="s">
        <v>195</v>
      </c>
      <c r="AS1" s="419" t="s">
        <v>120</v>
      </c>
      <c r="AT1" s="419" t="s">
        <v>121</v>
      </c>
      <c r="AU1" s="420" t="s">
        <v>36</v>
      </c>
    </row>
    <row r="2" spans="1:47" ht="15.75">
      <c r="A2" s="453" t="s">
        <v>96</v>
      </c>
      <c r="B2" s="454"/>
      <c r="C2" s="159" t="s">
        <v>102</v>
      </c>
      <c r="D2" s="157" t="s">
        <v>101</v>
      </c>
      <c r="E2" s="158" t="s">
        <v>36</v>
      </c>
      <c r="F2" s="156" t="s">
        <v>102</v>
      </c>
      <c r="G2" s="157" t="s">
        <v>101</v>
      </c>
      <c r="H2" s="158" t="s">
        <v>36</v>
      </c>
      <c r="I2" s="234" t="s">
        <v>102</v>
      </c>
      <c r="J2" s="157" t="s">
        <v>101</v>
      </c>
      <c r="K2" s="158" t="s">
        <v>36</v>
      </c>
      <c r="L2" s="234" t="s">
        <v>102</v>
      </c>
      <c r="M2" s="157" t="s">
        <v>101</v>
      </c>
      <c r="N2" s="158" t="s">
        <v>36</v>
      </c>
      <c r="O2" s="234" t="s">
        <v>102</v>
      </c>
      <c r="P2" s="157" t="s">
        <v>101</v>
      </c>
      <c r="Q2" s="158" t="s">
        <v>36</v>
      </c>
      <c r="R2" s="159" t="s">
        <v>102</v>
      </c>
      <c r="S2" s="157" t="s">
        <v>101</v>
      </c>
      <c r="T2" s="158" t="s">
        <v>36</v>
      </c>
      <c r="U2" s="234" t="s">
        <v>102</v>
      </c>
      <c r="V2" s="157" t="s">
        <v>101</v>
      </c>
      <c r="W2" s="158" t="s">
        <v>36</v>
      </c>
      <c r="X2" s="160" t="s">
        <v>102</v>
      </c>
      <c r="Y2" s="157" t="s">
        <v>101</v>
      </c>
      <c r="Z2" s="158" t="s">
        <v>36</v>
      </c>
      <c r="AA2" s="159" t="s">
        <v>102</v>
      </c>
      <c r="AB2" s="157" t="s">
        <v>101</v>
      </c>
      <c r="AC2" s="158" t="s">
        <v>36</v>
      </c>
      <c r="AD2" s="159" t="s">
        <v>102</v>
      </c>
      <c r="AE2" s="157" t="s">
        <v>101</v>
      </c>
      <c r="AF2" s="158" t="s">
        <v>36</v>
      </c>
      <c r="AG2" s="177" t="s">
        <v>36</v>
      </c>
      <c r="AI2" s="443" t="s">
        <v>96</v>
      </c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5"/>
    </row>
    <row r="3" spans="1:47" ht="12.75">
      <c r="A3" s="25" t="s">
        <v>4</v>
      </c>
      <c r="B3" s="175" t="s">
        <v>41</v>
      </c>
      <c r="C3" s="176">
        <v>14.75</v>
      </c>
      <c r="D3" s="20" t="s">
        <v>4</v>
      </c>
      <c r="E3" s="102">
        <v>20</v>
      </c>
      <c r="F3" s="183">
        <v>13.086</v>
      </c>
      <c r="G3" s="137" t="s">
        <v>4</v>
      </c>
      <c r="H3" s="102">
        <v>20</v>
      </c>
      <c r="I3" s="192">
        <v>24.094</v>
      </c>
      <c r="J3" s="137" t="s">
        <v>14</v>
      </c>
      <c r="K3" s="102">
        <v>11</v>
      </c>
      <c r="L3" s="192">
        <v>17.183</v>
      </c>
      <c r="M3" s="140" t="s">
        <v>15</v>
      </c>
      <c r="N3" s="102">
        <v>10</v>
      </c>
      <c r="O3" s="192">
        <v>14.162</v>
      </c>
      <c r="P3" s="140" t="s">
        <v>4</v>
      </c>
      <c r="Q3" s="102">
        <v>20</v>
      </c>
      <c r="R3" s="144">
        <v>13.48</v>
      </c>
      <c r="S3" s="140" t="s">
        <v>4</v>
      </c>
      <c r="T3" s="102">
        <v>20</v>
      </c>
      <c r="U3" s="192">
        <v>13.351</v>
      </c>
      <c r="V3" s="140" t="s">
        <v>4</v>
      </c>
      <c r="W3" s="102">
        <v>20</v>
      </c>
      <c r="X3" s="192">
        <v>13.533</v>
      </c>
      <c r="Y3" s="140" t="s">
        <v>7</v>
      </c>
      <c r="Z3" s="102">
        <v>17</v>
      </c>
      <c r="AA3" s="144">
        <v>13.36</v>
      </c>
      <c r="AB3" s="137" t="s">
        <v>4</v>
      </c>
      <c r="AC3" s="102">
        <v>20</v>
      </c>
      <c r="AD3" s="412">
        <v>14.167</v>
      </c>
      <c r="AE3" s="410" t="s">
        <v>7</v>
      </c>
      <c r="AF3" s="102">
        <v>17</v>
      </c>
      <c r="AG3" s="178">
        <f>E3+H3+K3+N3+AC3+AF3+Q3+T3+W3+Z3</f>
        <v>175</v>
      </c>
      <c r="AH3" s="139"/>
      <c r="AI3" s="25" t="s">
        <v>4</v>
      </c>
      <c r="AJ3" s="416" t="s">
        <v>41</v>
      </c>
      <c r="AK3" s="117">
        <v>20</v>
      </c>
      <c r="AL3" s="117">
        <v>20</v>
      </c>
      <c r="AM3" s="117">
        <v>11</v>
      </c>
      <c r="AN3" s="117">
        <v>10</v>
      </c>
      <c r="AO3" s="117">
        <v>20</v>
      </c>
      <c r="AP3" s="117">
        <v>20</v>
      </c>
      <c r="AQ3" s="117">
        <v>20</v>
      </c>
      <c r="AR3" s="117">
        <v>17</v>
      </c>
      <c r="AS3" s="117">
        <v>20</v>
      </c>
      <c r="AT3" s="117">
        <v>17</v>
      </c>
      <c r="AU3" s="102">
        <f aca="true" t="shared" si="0" ref="AU3:AU10">AK3+AL3+AM3+AN3+AS3+AT3+AO3+AP3+AQ3+AR3</f>
        <v>175</v>
      </c>
    </row>
    <row r="4" spans="1:47" ht="12.75">
      <c r="A4" s="25" t="s">
        <v>7</v>
      </c>
      <c r="B4" s="175" t="s">
        <v>26</v>
      </c>
      <c r="C4" s="176" t="s">
        <v>103</v>
      </c>
      <c r="D4" s="20" t="s">
        <v>16</v>
      </c>
      <c r="E4" s="102">
        <v>5</v>
      </c>
      <c r="F4" s="183">
        <v>14.985</v>
      </c>
      <c r="G4" s="137" t="s">
        <v>9</v>
      </c>
      <c r="H4" s="102">
        <v>15</v>
      </c>
      <c r="I4" s="192">
        <v>12.406</v>
      </c>
      <c r="J4" s="137" t="s">
        <v>4</v>
      </c>
      <c r="K4" s="102">
        <v>20</v>
      </c>
      <c r="L4" s="192">
        <v>14.335</v>
      </c>
      <c r="M4" s="140" t="s">
        <v>4</v>
      </c>
      <c r="N4" s="102">
        <v>20</v>
      </c>
      <c r="O4" s="192">
        <v>15.188</v>
      </c>
      <c r="P4" s="140" t="s">
        <v>12</v>
      </c>
      <c r="Q4" s="102">
        <v>13</v>
      </c>
      <c r="R4" s="144">
        <v>13.57</v>
      </c>
      <c r="S4" s="140" t="s">
        <v>7</v>
      </c>
      <c r="T4" s="102">
        <v>17</v>
      </c>
      <c r="U4" s="192">
        <v>14.09</v>
      </c>
      <c r="V4" s="140" t="s">
        <v>7</v>
      </c>
      <c r="W4" s="102">
        <v>17</v>
      </c>
      <c r="X4" s="192">
        <v>12.633</v>
      </c>
      <c r="Y4" s="140" t="s">
        <v>4</v>
      </c>
      <c r="Z4" s="102">
        <v>20</v>
      </c>
      <c r="AA4" s="144">
        <v>13.64</v>
      </c>
      <c r="AB4" s="137" t="s">
        <v>7</v>
      </c>
      <c r="AC4" s="102">
        <v>17</v>
      </c>
      <c r="AD4" s="412">
        <v>13.322</v>
      </c>
      <c r="AE4" s="410" t="s">
        <v>4</v>
      </c>
      <c r="AF4" s="102">
        <v>20</v>
      </c>
      <c r="AG4" s="178">
        <f aca="true" t="shared" si="1" ref="AG4:AG10">E4+H4+K4+N4+AC4+AF4+Q4+T4+W4+Z4</f>
        <v>164</v>
      </c>
      <c r="AH4" s="139"/>
      <c r="AI4" s="25" t="s">
        <v>7</v>
      </c>
      <c r="AJ4" s="416" t="s">
        <v>26</v>
      </c>
      <c r="AK4" s="117">
        <v>5</v>
      </c>
      <c r="AL4" s="117">
        <v>15</v>
      </c>
      <c r="AM4" s="117">
        <v>20</v>
      </c>
      <c r="AN4" s="117">
        <v>20</v>
      </c>
      <c r="AO4" s="117">
        <v>13</v>
      </c>
      <c r="AP4" s="117">
        <v>17</v>
      </c>
      <c r="AQ4" s="117">
        <v>17</v>
      </c>
      <c r="AR4" s="117">
        <v>20</v>
      </c>
      <c r="AS4" s="117">
        <v>17</v>
      </c>
      <c r="AT4" s="117">
        <v>20</v>
      </c>
      <c r="AU4" s="102">
        <f t="shared" si="0"/>
        <v>164</v>
      </c>
    </row>
    <row r="5" spans="1:47" ht="12.75">
      <c r="A5" s="25" t="s">
        <v>9</v>
      </c>
      <c r="B5" s="175" t="s">
        <v>97</v>
      </c>
      <c r="C5" s="176">
        <v>16.65</v>
      </c>
      <c r="D5" s="20" t="s">
        <v>7</v>
      </c>
      <c r="E5" s="102">
        <v>17</v>
      </c>
      <c r="F5" s="183">
        <v>14.948</v>
      </c>
      <c r="G5" s="137" t="s">
        <v>7</v>
      </c>
      <c r="H5" s="102">
        <v>17</v>
      </c>
      <c r="I5" s="192">
        <v>16.524</v>
      </c>
      <c r="J5" s="137" t="s">
        <v>7</v>
      </c>
      <c r="K5" s="102">
        <v>17</v>
      </c>
      <c r="L5" s="192">
        <v>16.095</v>
      </c>
      <c r="M5" s="140" t="s">
        <v>12</v>
      </c>
      <c r="N5" s="102">
        <v>13</v>
      </c>
      <c r="O5" s="192">
        <v>14.833</v>
      </c>
      <c r="P5" s="140" t="s">
        <v>7</v>
      </c>
      <c r="Q5" s="102">
        <v>17</v>
      </c>
      <c r="R5" s="144">
        <v>15.16</v>
      </c>
      <c r="S5" s="140" t="s">
        <v>9</v>
      </c>
      <c r="T5" s="102">
        <v>15</v>
      </c>
      <c r="U5" s="192">
        <v>15.196</v>
      </c>
      <c r="V5" s="140" t="s">
        <v>9</v>
      </c>
      <c r="W5" s="102">
        <v>15</v>
      </c>
      <c r="X5" s="192">
        <v>13.552</v>
      </c>
      <c r="Y5" s="140" t="s">
        <v>9</v>
      </c>
      <c r="Z5" s="102">
        <v>15</v>
      </c>
      <c r="AA5" s="144">
        <v>16.26</v>
      </c>
      <c r="AB5" s="137" t="s">
        <v>12</v>
      </c>
      <c r="AC5" s="102">
        <v>13</v>
      </c>
      <c r="AD5" s="412">
        <v>21.294</v>
      </c>
      <c r="AE5" s="410" t="s">
        <v>15</v>
      </c>
      <c r="AF5" s="102">
        <v>10</v>
      </c>
      <c r="AG5" s="178">
        <f t="shared" si="1"/>
        <v>149</v>
      </c>
      <c r="AH5" s="139"/>
      <c r="AI5" s="25" t="s">
        <v>9</v>
      </c>
      <c r="AJ5" s="416" t="s">
        <v>97</v>
      </c>
      <c r="AK5" s="117">
        <v>17</v>
      </c>
      <c r="AL5" s="117">
        <v>17</v>
      </c>
      <c r="AM5" s="117">
        <v>17</v>
      </c>
      <c r="AN5" s="117">
        <v>13</v>
      </c>
      <c r="AO5" s="117">
        <v>17</v>
      </c>
      <c r="AP5" s="117">
        <v>15</v>
      </c>
      <c r="AQ5" s="117">
        <v>15</v>
      </c>
      <c r="AR5" s="117">
        <v>15</v>
      </c>
      <c r="AS5" s="117">
        <v>13</v>
      </c>
      <c r="AT5" s="117">
        <v>10</v>
      </c>
      <c r="AU5" s="102">
        <f t="shared" si="0"/>
        <v>149</v>
      </c>
    </row>
    <row r="6" spans="1:47" ht="12.75">
      <c r="A6" s="25" t="s">
        <v>12</v>
      </c>
      <c r="B6" s="175" t="s">
        <v>99</v>
      </c>
      <c r="C6" s="176">
        <v>18.39</v>
      </c>
      <c r="D6" s="20" t="s">
        <v>9</v>
      </c>
      <c r="E6" s="102">
        <v>15</v>
      </c>
      <c r="F6" s="183">
        <v>16.733</v>
      </c>
      <c r="G6" s="137" t="s">
        <v>12</v>
      </c>
      <c r="H6" s="102">
        <v>13</v>
      </c>
      <c r="I6" s="192">
        <v>45.864</v>
      </c>
      <c r="J6" s="137" t="s">
        <v>16</v>
      </c>
      <c r="K6" s="102">
        <v>9</v>
      </c>
      <c r="L6" s="192">
        <v>15.355</v>
      </c>
      <c r="M6" s="140" t="s">
        <v>9</v>
      </c>
      <c r="N6" s="102">
        <v>15</v>
      </c>
      <c r="O6" s="192">
        <v>34.898</v>
      </c>
      <c r="P6" s="140" t="s">
        <v>16</v>
      </c>
      <c r="Q6" s="102">
        <v>9</v>
      </c>
      <c r="R6" s="144">
        <v>16.07</v>
      </c>
      <c r="S6" s="140" t="s">
        <v>12</v>
      </c>
      <c r="T6" s="102">
        <v>13</v>
      </c>
      <c r="U6" s="192">
        <v>21.35</v>
      </c>
      <c r="V6" s="140" t="s">
        <v>15</v>
      </c>
      <c r="W6" s="102">
        <v>10</v>
      </c>
      <c r="X6" s="192">
        <v>20.735</v>
      </c>
      <c r="Y6" s="140" t="s">
        <v>15</v>
      </c>
      <c r="Z6" s="102">
        <v>10</v>
      </c>
      <c r="AA6" s="144">
        <v>28.39</v>
      </c>
      <c r="AB6" s="137" t="s">
        <v>16</v>
      </c>
      <c r="AC6" s="102">
        <v>9</v>
      </c>
      <c r="AD6" s="412">
        <v>14.775</v>
      </c>
      <c r="AE6" s="410" t="s">
        <v>9</v>
      </c>
      <c r="AF6" s="102">
        <v>15</v>
      </c>
      <c r="AG6" s="178">
        <f t="shared" si="1"/>
        <v>118</v>
      </c>
      <c r="AH6" s="139"/>
      <c r="AI6" s="25" t="s">
        <v>12</v>
      </c>
      <c r="AJ6" s="416" t="s">
        <v>99</v>
      </c>
      <c r="AK6" s="117">
        <v>15</v>
      </c>
      <c r="AL6" s="117">
        <v>13</v>
      </c>
      <c r="AM6" s="117">
        <v>9</v>
      </c>
      <c r="AN6" s="117">
        <v>15</v>
      </c>
      <c r="AO6" s="117">
        <v>9</v>
      </c>
      <c r="AP6" s="117">
        <v>13</v>
      </c>
      <c r="AQ6" s="117">
        <v>10</v>
      </c>
      <c r="AR6" s="117">
        <v>10</v>
      </c>
      <c r="AS6" s="117">
        <v>9</v>
      </c>
      <c r="AT6" s="117">
        <v>15</v>
      </c>
      <c r="AU6" s="102">
        <f t="shared" si="0"/>
        <v>118</v>
      </c>
    </row>
    <row r="7" spans="1:47" ht="12.75">
      <c r="A7" s="25" t="s">
        <v>14</v>
      </c>
      <c r="B7" s="175" t="s">
        <v>95</v>
      </c>
      <c r="C7" s="176">
        <v>22.03</v>
      </c>
      <c r="D7" s="20" t="s">
        <v>12</v>
      </c>
      <c r="E7" s="102">
        <v>13</v>
      </c>
      <c r="F7" s="183" t="s">
        <v>103</v>
      </c>
      <c r="G7" s="137" t="s">
        <v>17</v>
      </c>
      <c r="H7" s="102">
        <v>5</v>
      </c>
      <c r="I7" s="192">
        <v>41.297</v>
      </c>
      <c r="J7" s="137" t="s">
        <v>15</v>
      </c>
      <c r="K7" s="102">
        <v>10</v>
      </c>
      <c r="L7" s="192">
        <v>16.587</v>
      </c>
      <c r="M7" s="140" t="s">
        <v>14</v>
      </c>
      <c r="N7" s="102">
        <v>11</v>
      </c>
      <c r="O7" s="192">
        <v>15.063</v>
      </c>
      <c r="P7" s="140" t="s">
        <v>9</v>
      </c>
      <c r="Q7" s="102">
        <v>15</v>
      </c>
      <c r="R7" s="144">
        <v>16.47</v>
      </c>
      <c r="S7" s="140" t="s">
        <v>14</v>
      </c>
      <c r="T7" s="102">
        <v>11</v>
      </c>
      <c r="U7" s="192">
        <v>20.092</v>
      </c>
      <c r="V7" s="140" t="s">
        <v>14</v>
      </c>
      <c r="W7" s="102">
        <v>11</v>
      </c>
      <c r="X7" s="192">
        <v>13.764</v>
      </c>
      <c r="Y7" s="140" t="s">
        <v>12</v>
      </c>
      <c r="Z7" s="102">
        <v>13</v>
      </c>
      <c r="AA7" s="145">
        <v>23.15</v>
      </c>
      <c r="AB7" s="117" t="s">
        <v>14</v>
      </c>
      <c r="AC7" s="102">
        <v>11</v>
      </c>
      <c r="AD7" s="413">
        <v>17.572</v>
      </c>
      <c r="AE7" s="409" t="s">
        <v>14</v>
      </c>
      <c r="AF7" s="102">
        <v>11</v>
      </c>
      <c r="AG7" s="178">
        <f t="shared" si="1"/>
        <v>111</v>
      </c>
      <c r="AH7" s="139"/>
      <c r="AI7" s="25" t="s">
        <v>14</v>
      </c>
      <c r="AJ7" s="416" t="s">
        <v>95</v>
      </c>
      <c r="AK7" s="117">
        <v>13</v>
      </c>
      <c r="AL7" s="117">
        <v>5</v>
      </c>
      <c r="AM7" s="117">
        <v>10</v>
      </c>
      <c r="AN7" s="117">
        <v>11</v>
      </c>
      <c r="AO7" s="117">
        <v>15</v>
      </c>
      <c r="AP7" s="117">
        <v>11</v>
      </c>
      <c r="AQ7" s="117">
        <v>11</v>
      </c>
      <c r="AR7" s="117">
        <v>13</v>
      </c>
      <c r="AS7" s="117">
        <v>11</v>
      </c>
      <c r="AT7" s="117">
        <v>11</v>
      </c>
      <c r="AU7" s="102">
        <f t="shared" si="0"/>
        <v>111</v>
      </c>
    </row>
    <row r="8" spans="1:47" ht="12.75">
      <c r="A8" s="25" t="s">
        <v>15</v>
      </c>
      <c r="B8" s="175" t="s">
        <v>98</v>
      </c>
      <c r="C8" s="176">
        <v>29.78</v>
      </c>
      <c r="D8" s="20" t="s">
        <v>14</v>
      </c>
      <c r="E8" s="102">
        <v>11</v>
      </c>
      <c r="F8" s="184">
        <v>17.097</v>
      </c>
      <c r="G8" s="172" t="s">
        <v>14</v>
      </c>
      <c r="H8" s="173">
        <v>11</v>
      </c>
      <c r="I8" s="235">
        <v>17.496</v>
      </c>
      <c r="J8" s="172" t="s">
        <v>9</v>
      </c>
      <c r="K8" s="173">
        <v>15</v>
      </c>
      <c r="L8" s="235">
        <v>14.943</v>
      </c>
      <c r="M8" s="161" t="s">
        <v>7</v>
      </c>
      <c r="N8" s="173">
        <v>17</v>
      </c>
      <c r="O8" s="235" t="s">
        <v>111</v>
      </c>
      <c r="P8" s="161" t="s">
        <v>17</v>
      </c>
      <c r="Q8" s="173">
        <v>0</v>
      </c>
      <c r="R8" s="174" t="s">
        <v>111</v>
      </c>
      <c r="S8" s="161" t="s">
        <v>17</v>
      </c>
      <c r="T8" s="173">
        <v>0</v>
      </c>
      <c r="U8" s="235">
        <v>15.961</v>
      </c>
      <c r="V8" s="161" t="s">
        <v>12</v>
      </c>
      <c r="W8" s="173">
        <v>13</v>
      </c>
      <c r="X8" s="235">
        <v>14.633</v>
      </c>
      <c r="Y8" s="161" t="s">
        <v>14</v>
      </c>
      <c r="Z8" s="173">
        <v>11</v>
      </c>
      <c r="AA8" s="174">
        <v>15.97</v>
      </c>
      <c r="AB8" s="172" t="s">
        <v>9</v>
      </c>
      <c r="AC8" s="173">
        <v>15</v>
      </c>
      <c r="AD8" s="412">
        <v>16.073</v>
      </c>
      <c r="AE8" s="410" t="s">
        <v>12</v>
      </c>
      <c r="AF8" s="173">
        <v>13</v>
      </c>
      <c r="AG8" s="178">
        <f t="shared" si="1"/>
        <v>106</v>
      </c>
      <c r="AH8" s="139"/>
      <c r="AI8" s="25" t="s">
        <v>15</v>
      </c>
      <c r="AJ8" s="416" t="s">
        <v>98</v>
      </c>
      <c r="AK8" s="117">
        <v>11</v>
      </c>
      <c r="AL8" s="117">
        <v>11</v>
      </c>
      <c r="AM8" s="117">
        <v>15</v>
      </c>
      <c r="AN8" s="117">
        <v>17</v>
      </c>
      <c r="AO8" s="117">
        <v>0</v>
      </c>
      <c r="AP8" s="117">
        <v>0</v>
      </c>
      <c r="AQ8" s="117">
        <v>13</v>
      </c>
      <c r="AR8" s="117">
        <v>11</v>
      </c>
      <c r="AS8" s="117">
        <v>15</v>
      </c>
      <c r="AT8" s="117">
        <v>13</v>
      </c>
      <c r="AU8" s="102">
        <f t="shared" si="0"/>
        <v>106</v>
      </c>
    </row>
    <row r="9" spans="1:47" ht="12.75">
      <c r="A9" s="25" t="s">
        <v>16</v>
      </c>
      <c r="B9" s="175" t="s">
        <v>109</v>
      </c>
      <c r="C9" s="176" t="s">
        <v>111</v>
      </c>
      <c r="D9" s="20" t="s">
        <v>17</v>
      </c>
      <c r="E9" s="102">
        <v>0</v>
      </c>
      <c r="F9" s="192">
        <v>18.737</v>
      </c>
      <c r="G9" s="137" t="s">
        <v>15</v>
      </c>
      <c r="H9" s="102">
        <v>10</v>
      </c>
      <c r="I9" s="192">
        <v>23.209</v>
      </c>
      <c r="J9" s="137" t="s">
        <v>12</v>
      </c>
      <c r="K9" s="102">
        <v>13</v>
      </c>
      <c r="L9" s="192">
        <v>21.956</v>
      </c>
      <c r="M9" s="140" t="s">
        <v>16</v>
      </c>
      <c r="N9" s="102">
        <v>9</v>
      </c>
      <c r="O9" s="192">
        <v>19.97</v>
      </c>
      <c r="P9" s="140" t="s">
        <v>14</v>
      </c>
      <c r="Q9" s="102">
        <v>11</v>
      </c>
      <c r="R9" s="144" t="s">
        <v>103</v>
      </c>
      <c r="S9" s="140" t="s">
        <v>16</v>
      </c>
      <c r="T9" s="102">
        <v>5</v>
      </c>
      <c r="U9" s="192">
        <v>30.056</v>
      </c>
      <c r="V9" s="140" t="s">
        <v>16</v>
      </c>
      <c r="W9" s="102">
        <v>9</v>
      </c>
      <c r="X9" s="192" t="s">
        <v>103</v>
      </c>
      <c r="Y9" s="140" t="s">
        <v>16</v>
      </c>
      <c r="Z9" s="102">
        <v>5</v>
      </c>
      <c r="AA9" s="145">
        <v>23.5</v>
      </c>
      <c r="AB9" s="117" t="s">
        <v>15</v>
      </c>
      <c r="AC9" s="102">
        <v>10</v>
      </c>
      <c r="AD9" s="412">
        <v>34.427</v>
      </c>
      <c r="AE9" s="410" t="s">
        <v>17</v>
      </c>
      <c r="AF9" s="102">
        <v>8</v>
      </c>
      <c r="AG9" s="178">
        <f t="shared" si="1"/>
        <v>80</v>
      </c>
      <c r="AH9" s="139"/>
      <c r="AI9" s="25" t="s">
        <v>16</v>
      </c>
      <c r="AJ9" s="416" t="s">
        <v>109</v>
      </c>
      <c r="AK9" s="117">
        <v>0</v>
      </c>
      <c r="AL9" s="117">
        <v>10</v>
      </c>
      <c r="AM9" s="117">
        <v>13</v>
      </c>
      <c r="AN9" s="117">
        <v>9</v>
      </c>
      <c r="AO9" s="117">
        <v>11</v>
      </c>
      <c r="AP9" s="117">
        <v>5</v>
      </c>
      <c r="AQ9" s="117">
        <v>9</v>
      </c>
      <c r="AR9" s="117">
        <v>5</v>
      </c>
      <c r="AS9" s="117">
        <v>10</v>
      </c>
      <c r="AT9" s="117">
        <v>8</v>
      </c>
      <c r="AU9" s="102">
        <f t="shared" si="0"/>
        <v>80</v>
      </c>
    </row>
    <row r="10" spans="1:47" ht="13.5" thickBot="1">
      <c r="A10" s="186" t="s">
        <v>17</v>
      </c>
      <c r="B10" s="187" t="s">
        <v>48</v>
      </c>
      <c r="C10" s="230">
        <v>41.53</v>
      </c>
      <c r="D10" s="231" t="s">
        <v>15</v>
      </c>
      <c r="E10" s="189">
        <v>10</v>
      </c>
      <c r="F10" s="232">
        <v>34.433</v>
      </c>
      <c r="G10" s="188" t="s">
        <v>16</v>
      </c>
      <c r="H10" s="189">
        <v>9</v>
      </c>
      <c r="I10" s="232" t="s">
        <v>111</v>
      </c>
      <c r="J10" s="188" t="s">
        <v>17</v>
      </c>
      <c r="K10" s="189">
        <v>0</v>
      </c>
      <c r="L10" s="232">
        <v>31.885</v>
      </c>
      <c r="M10" s="191" t="s">
        <v>17</v>
      </c>
      <c r="N10" s="189">
        <v>8</v>
      </c>
      <c r="O10" s="232">
        <v>34.633</v>
      </c>
      <c r="P10" s="191" t="s">
        <v>15</v>
      </c>
      <c r="Q10" s="189">
        <v>10</v>
      </c>
      <c r="R10" s="190">
        <v>34.23</v>
      </c>
      <c r="S10" s="191" t="s">
        <v>15</v>
      </c>
      <c r="T10" s="189">
        <v>10</v>
      </c>
      <c r="U10" s="232">
        <v>32.465</v>
      </c>
      <c r="V10" s="191" t="s">
        <v>17</v>
      </c>
      <c r="W10" s="189">
        <v>8</v>
      </c>
      <c r="X10" s="232" t="s">
        <v>103</v>
      </c>
      <c r="Y10" s="191" t="s">
        <v>16</v>
      </c>
      <c r="Z10" s="189">
        <v>5</v>
      </c>
      <c r="AA10" s="190">
        <v>29.51</v>
      </c>
      <c r="AB10" s="188" t="s">
        <v>17</v>
      </c>
      <c r="AC10" s="189">
        <v>8</v>
      </c>
      <c r="AD10" s="414">
        <v>29.731</v>
      </c>
      <c r="AE10" s="411" t="s">
        <v>16</v>
      </c>
      <c r="AF10" s="189">
        <v>9</v>
      </c>
      <c r="AG10" s="233">
        <f t="shared" si="1"/>
        <v>77</v>
      </c>
      <c r="AH10" s="139"/>
      <c r="AI10" s="421" t="s">
        <v>17</v>
      </c>
      <c r="AJ10" s="422" t="s">
        <v>48</v>
      </c>
      <c r="AK10" s="423">
        <v>10</v>
      </c>
      <c r="AL10" s="423">
        <v>9</v>
      </c>
      <c r="AM10" s="423">
        <v>0</v>
      </c>
      <c r="AN10" s="423">
        <v>8</v>
      </c>
      <c r="AO10" s="423">
        <v>10</v>
      </c>
      <c r="AP10" s="423">
        <v>10</v>
      </c>
      <c r="AQ10" s="423">
        <v>8</v>
      </c>
      <c r="AR10" s="423">
        <v>5</v>
      </c>
      <c r="AS10" s="423">
        <v>8</v>
      </c>
      <c r="AT10" s="423">
        <v>9</v>
      </c>
      <c r="AU10" s="173">
        <f t="shared" si="0"/>
        <v>77</v>
      </c>
    </row>
    <row r="11" spans="1:47" ht="15.75">
      <c r="A11" s="455" t="s">
        <v>100</v>
      </c>
      <c r="B11" s="456"/>
      <c r="C11" s="153" t="s">
        <v>102</v>
      </c>
      <c r="D11" s="151" t="s">
        <v>101</v>
      </c>
      <c r="E11" s="152" t="s">
        <v>36</v>
      </c>
      <c r="F11" s="150" t="s">
        <v>102</v>
      </c>
      <c r="G11" s="151" t="s">
        <v>101</v>
      </c>
      <c r="H11" s="152" t="s">
        <v>36</v>
      </c>
      <c r="I11" s="236" t="s">
        <v>102</v>
      </c>
      <c r="J11" s="151" t="s">
        <v>101</v>
      </c>
      <c r="K11" s="152" t="s">
        <v>36</v>
      </c>
      <c r="L11" s="236" t="s">
        <v>102</v>
      </c>
      <c r="M11" s="154" t="s">
        <v>101</v>
      </c>
      <c r="N11" s="152" t="s">
        <v>36</v>
      </c>
      <c r="O11" s="236" t="s">
        <v>102</v>
      </c>
      <c r="P11" s="154" t="s">
        <v>101</v>
      </c>
      <c r="Q11" s="152" t="s">
        <v>36</v>
      </c>
      <c r="R11" s="153" t="s">
        <v>102</v>
      </c>
      <c r="S11" s="154" t="s">
        <v>101</v>
      </c>
      <c r="T11" s="152" t="s">
        <v>36</v>
      </c>
      <c r="U11" s="236" t="s">
        <v>102</v>
      </c>
      <c r="V11" s="154" t="s">
        <v>101</v>
      </c>
      <c r="W11" s="152" t="s">
        <v>36</v>
      </c>
      <c r="X11" s="153" t="s">
        <v>102</v>
      </c>
      <c r="Y11" s="154" t="s">
        <v>101</v>
      </c>
      <c r="Z11" s="152" t="s">
        <v>36</v>
      </c>
      <c r="AA11" s="155" t="s">
        <v>102</v>
      </c>
      <c r="AB11" s="154" t="s">
        <v>101</v>
      </c>
      <c r="AC11" s="152" t="s">
        <v>36</v>
      </c>
      <c r="AD11" s="159" t="s">
        <v>102</v>
      </c>
      <c r="AE11" s="157" t="s">
        <v>101</v>
      </c>
      <c r="AF11" s="158" t="s">
        <v>36</v>
      </c>
      <c r="AG11" s="177" t="s">
        <v>36</v>
      </c>
      <c r="AI11" s="440" t="s">
        <v>100</v>
      </c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2"/>
    </row>
    <row r="12" spans="1:47" ht="12.75">
      <c r="A12" s="25" t="s">
        <v>4</v>
      </c>
      <c r="B12" s="180" t="s">
        <v>41</v>
      </c>
      <c r="C12" s="145">
        <v>18.95</v>
      </c>
      <c r="D12" s="20" t="s">
        <v>4</v>
      </c>
      <c r="E12" s="102">
        <v>20</v>
      </c>
      <c r="F12" s="183">
        <v>17.033</v>
      </c>
      <c r="G12" s="137" t="s">
        <v>4</v>
      </c>
      <c r="H12" s="102">
        <v>20</v>
      </c>
      <c r="I12" s="192">
        <v>23.917</v>
      </c>
      <c r="J12" s="137" t="s">
        <v>15</v>
      </c>
      <c r="K12" s="102">
        <v>10</v>
      </c>
      <c r="L12" s="192">
        <v>16.034</v>
      </c>
      <c r="M12" s="140" t="s">
        <v>4</v>
      </c>
      <c r="N12" s="102">
        <v>20</v>
      </c>
      <c r="O12" s="192">
        <v>16.633</v>
      </c>
      <c r="P12" s="140" t="s">
        <v>7</v>
      </c>
      <c r="Q12" s="102">
        <v>17</v>
      </c>
      <c r="R12" s="144">
        <v>17.18</v>
      </c>
      <c r="S12" s="140" t="s">
        <v>7</v>
      </c>
      <c r="T12" s="102">
        <v>17</v>
      </c>
      <c r="U12" s="192">
        <v>19.491</v>
      </c>
      <c r="V12" s="140" t="s">
        <v>14</v>
      </c>
      <c r="W12" s="102">
        <v>11</v>
      </c>
      <c r="X12" s="192">
        <v>14.833</v>
      </c>
      <c r="Y12" s="140" t="s">
        <v>4</v>
      </c>
      <c r="Z12" s="102">
        <v>20</v>
      </c>
      <c r="AA12" s="144">
        <v>16.8</v>
      </c>
      <c r="AB12" s="137" t="s">
        <v>9</v>
      </c>
      <c r="AC12" s="102">
        <v>15</v>
      </c>
      <c r="AD12" s="412">
        <v>14.376</v>
      </c>
      <c r="AE12" s="410" t="s">
        <v>4</v>
      </c>
      <c r="AF12" s="102">
        <v>20</v>
      </c>
      <c r="AG12" s="178">
        <f aca="true" t="shared" si="2" ref="AG12:AG18">E12+H12+K12+N12+AC12+AF12+Q12+T12+W12+Z12</f>
        <v>170</v>
      </c>
      <c r="AI12" s="25" t="s">
        <v>4</v>
      </c>
      <c r="AJ12" s="416" t="s">
        <v>41</v>
      </c>
      <c r="AK12" s="117">
        <v>20</v>
      </c>
      <c r="AL12" s="117">
        <v>20</v>
      </c>
      <c r="AM12" s="117">
        <v>10</v>
      </c>
      <c r="AN12" s="117">
        <v>20</v>
      </c>
      <c r="AO12" s="117">
        <v>17</v>
      </c>
      <c r="AP12" s="117">
        <v>17</v>
      </c>
      <c r="AQ12" s="117">
        <v>11</v>
      </c>
      <c r="AR12" s="117">
        <v>20</v>
      </c>
      <c r="AS12" s="117">
        <v>15</v>
      </c>
      <c r="AT12" s="117">
        <v>20</v>
      </c>
      <c r="AU12" s="102">
        <f aca="true" t="shared" si="3" ref="AU12:AU19">AK12+AL12+AM12+AN12+AS12+AT12+AO12+AP12+AQ12+AR12</f>
        <v>170</v>
      </c>
    </row>
    <row r="13" spans="1:47" ht="12.75">
      <c r="A13" s="25" t="s">
        <v>7</v>
      </c>
      <c r="B13" s="180" t="s">
        <v>26</v>
      </c>
      <c r="C13" s="145">
        <v>33.79</v>
      </c>
      <c r="D13" s="20" t="s">
        <v>15</v>
      </c>
      <c r="E13" s="102">
        <v>10</v>
      </c>
      <c r="F13" s="183">
        <v>17.471</v>
      </c>
      <c r="G13" s="137" t="s">
        <v>7</v>
      </c>
      <c r="H13" s="102">
        <v>17</v>
      </c>
      <c r="I13" s="192">
        <v>19.673</v>
      </c>
      <c r="J13" s="137" t="s">
        <v>12</v>
      </c>
      <c r="K13" s="102">
        <v>13</v>
      </c>
      <c r="L13" s="192">
        <v>16.426</v>
      </c>
      <c r="M13" s="140" t="s">
        <v>7</v>
      </c>
      <c r="N13" s="102">
        <v>17</v>
      </c>
      <c r="O13" s="192">
        <v>16.094</v>
      </c>
      <c r="P13" s="140" t="s">
        <v>4</v>
      </c>
      <c r="Q13" s="102">
        <v>20</v>
      </c>
      <c r="R13" s="144">
        <v>16.52</v>
      </c>
      <c r="S13" s="140" t="s">
        <v>4</v>
      </c>
      <c r="T13" s="102">
        <v>20</v>
      </c>
      <c r="U13" s="192">
        <v>16.211</v>
      </c>
      <c r="V13" s="140" t="s">
        <v>4</v>
      </c>
      <c r="W13" s="102">
        <v>20</v>
      </c>
      <c r="X13" s="192">
        <v>15.033</v>
      </c>
      <c r="Y13" s="140" t="s">
        <v>7</v>
      </c>
      <c r="Z13" s="102">
        <v>17</v>
      </c>
      <c r="AA13" s="144">
        <v>15.8</v>
      </c>
      <c r="AB13" s="137" t="s">
        <v>4</v>
      </c>
      <c r="AC13" s="102">
        <v>20</v>
      </c>
      <c r="AD13" s="412">
        <v>18.127</v>
      </c>
      <c r="AE13" s="410" t="s">
        <v>14</v>
      </c>
      <c r="AF13" s="102">
        <v>11</v>
      </c>
      <c r="AG13" s="178">
        <f t="shared" si="2"/>
        <v>165</v>
      </c>
      <c r="AI13" s="25" t="s">
        <v>7</v>
      </c>
      <c r="AJ13" s="416" t="s">
        <v>26</v>
      </c>
      <c r="AK13" s="117">
        <v>10</v>
      </c>
      <c r="AL13" s="117">
        <v>17</v>
      </c>
      <c r="AM13" s="117">
        <v>13</v>
      </c>
      <c r="AN13" s="117">
        <v>17</v>
      </c>
      <c r="AO13" s="117">
        <v>20</v>
      </c>
      <c r="AP13" s="117">
        <v>20</v>
      </c>
      <c r="AQ13" s="117">
        <v>20</v>
      </c>
      <c r="AR13" s="117">
        <v>17</v>
      </c>
      <c r="AS13" s="117">
        <v>20</v>
      </c>
      <c r="AT13" s="117">
        <v>11</v>
      </c>
      <c r="AU13" s="102">
        <f t="shared" si="3"/>
        <v>165</v>
      </c>
    </row>
    <row r="14" spans="1:47" ht="12.75">
      <c r="A14" s="25" t="s">
        <v>9</v>
      </c>
      <c r="B14" s="180" t="s">
        <v>110</v>
      </c>
      <c r="C14" s="145">
        <v>53.12</v>
      </c>
      <c r="D14" s="20" t="s">
        <v>16</v>
      </c>
      <c r="E14" s="102">
        <v>9</v>
      </c>
      <c r="F14" s="183">
        <v>22.047</v>
      </c>
      <c r="G14" s="137" t="s">
        <v>9</v>
      </c>
      <c r="H14" s="102">
        <v>15</v>
      </c>
      <c r="I14" s="192">
        <v>17.864</v>
      </c>
      <c r="J14" s="137" t="s">
        <v>4</v>
      </c>
      <c r="K14" s="102">
        <v>20</v>
      </c>
      <c r="L14" s="192">
        <v>27.425</v>
      </c>
      <c r="M14" s="140" t="s">
        <v>14</v>
      </c>
      <c r="N14" s="102">
        <v>11</v>
      </c>
      <c r="O14" s="192">
        <v>17.66</v>
      </c>
      <c r="P14" s="140" t="s">
        <v>9</v>
      </c>
      <c r="Q14" s="102">
        <v>15</v>
      </c>
      <c r="R14" s="144">
        <v>20.55</v>
      </c>
      <c r="S14" s="140" t="s">
        <v>9</v>
      </c>
      <c r="T14" s="102">
        <v>15</v>
      </c>
      <c r="U14" s="192">
        <v>19.254</v>
      </c>
      <c r="V14" s="140" t="s">
        <v>12</v>
      </c>
      <c r="W14" s="102">
        <v>13</v>
      </c>
      <c r="X14" s="192">
        <v>39.548</v>
      </c>
      <c r="Y14" s="140" t="s">
        <v>17</v>
      </c>
      <c r="Z14" s="102">
        <v>8</v>
      </c>
      <c r="AA14" s="144">
        <v>32.64</v>
      </c>
      <c r="AB14" s="137" t="s">
        <v>17</v>
      </c>
      <c r="AC14" s="102">
        <v>8</v>
      </c>
      <c r="AD14" s="412">
        <v>17.177</v>
      </c>
      <c r="AE14" s="410" t="s">
        <v>7</v>
      </c>
      <c r="AF14" s="102">
        <v>17</v>
      </c>
      <c r="AG14" s="178">
        <f t="shared" si="2"/>
        <v>131</v>
      </c>
      <c r="AI14" s="25" t="s">
        <v>9</v>
      </c>
      <c r="AJ14" s="416" t="s">
        <v>110</v>
      </c>
      <c r="AK14" s="117">
        <v>9</v>
      </c>
      <c r="AL14" s="117">
        <v>15</v>
      </c>
      <c r="AM14" s="117">
        <v>20</v>
      </c>
      <c r="AN14" s="117">
        <v>11</v>
      </c>
      <c r="AO14" s="117">
        <v>15</v>
      </c>
      <c r="AP14" s="117">
        <v>15</v>
      </c>
      <c r="AQ14" s="117">
        <v>13</v>
      </c>
      <c r="AR14" s="117">
        <v>8</v>
      </c>
      <c r="AS14" s="117">
        <v>8</v>
      </c>
      <c r="AT14" s="117">
        <v>17</v>
      </c>
      <c r="AU14" s="102">
        <f t="shared" si="3"/>
        <v>131</v>
      </c>
    </row>
    <row r="15" spans="1:47" ht="12.75">
      <c r="A15" s="25" t="s">
        <v>12</v>
      </c>
      <c r="B15" s="180" t="s">
        <v>97</v>
      </c>
      <c r="C15" s="145">
        <v>21.29</v>
      </c>
      <c r="D15" s="20" t="s">
        <v>9</v>
      </c>
      <c r="E15" s="102">
        <v>15</v>
      </c>
      <c r="F15" s="184">
        <v>25.338</v>
      </c>
      <c r="G15" s="172" t="s">
        <v>15</v>
      </c>
      <c r="H15" s="173">
        <v>10</v>
      </c>
      <c r="I15" s="235" t="s">
        <v>103</v>
      </c>
      <c r="J15" s="172" t="s">
        <v>17</v>
      </c>
      <c r="K15" s="173">
        <v>5</v>
      </c>
      <c r="L15" s="235">
        <v>17.46</v>
      </c>
      <c r="M15" s="161" t="s">
        <v>9</v>
      </c>
      <c r="N15" s="173">
        <v>15</v>
      </c>
      <c r="O15" s="235" t="s">
        <v>103</v>
      </c>
      <c r="P15" s="161" t="s">
        <v>16</v>
      </c>
      <c r="Q15" s="173">
        <v>5</v>
      </c>
      <c r="R15" s="174">
        <v>25.7</v>
      </c>
      <c r="S15" s="161" t="s">
        <v>12</v>
      </c>
      <c r="T15" s="173">
        <v>13</v>
      </c>
      <c r="U15" s="235">
        <v>16.839</v>
      </c>
      <c r="V15" s="161" t="s">
        <v>7</v>
      </c>
      <c r="W15" s="173">
        <v>17</v>
      </c>
      <c r="X15" s="235">
        <v>17.933</v>
      </c>
      <c r="Y15" s="161" t="s">
        <v>15</v>
      </c>
      <c r="Z15" s="173">
        <v>10</v>
      </c>
      <c r="AA15" s="174">
        <v>16.66</v>
      </c>
      <c r="AB15" s="172" t="s">
        <v>7</v>
      </c>
      <c r="AC15" s="173">
        <v>17</v>
      </c>
      <c r="AD15" s="412">
        <v>17.676</v>
      </c>
      <c r="AE15" s="410" t="s">
        <v>12</v>
      </c>
      <c r="AF15" s="173">
        <v>13</v>
      </c>
      <c r="AG15" s="178">
        <f t="shared" si="2"/>
        <v>120</v>
      </c>
      <c r="AI15" s="25" t="s">
        <v>12</v>
      </c>
      <c r="AJ15" s="416" t="s">
        <v>97</v>
      </c>
      <c r="AK15" s="117">
        <v>15</v>
      </c>
      <c r="AL15" s="117">
        <v>10</v>
      </c>
      <c r="AM15" s="117">
        <v>5</v>
      </c>
      <c r="AN15" s="117">
        <v>15</v>
      </c>
      <c r="AO15" s="117">
        <v>5</v>
      </c>
      <c r="AP15" s="117">
        <v>13</v>
      </c>
      <c r="AQ15" s="117">
        <v>17</v>
      </c>
      <c r="AR15" s="117">
        <v>10</v>
      </c>
      <c r="AS15" s="117">
        <v>17</v>
      </c>
      <c r="AT15" s="117">
        <v>13</v>
      </c>
      <c r="AU15" s="102">
        <f t="shared" si="3"/>
        <v>120</v>
      </c>
    </row>
    <row r="16" spans="1:47" ht="12.75">
      <c r="A16" s="25" t="s">
        <v>14</v>
      </c>
      <c r="B16" s="180" t="s">
        <v>109</v>
      </c>
      <c r="C16" s="145">
        <v>23.48</v>
      </c>
      <c r="D16" s="20" t="s">
        <v>12</v>
      </c>
      <c r="E16" s="102">
        <v>13</v>
      </c>
      <c r="F16" s="184">
        <v>26.076</v>
      </c>
      <c r="G16" s="172" t="s">
        <v>16</v>
      </c>
      <c r="H16" s="173">
        <v>9</v>
      </c>
      <c r="I16" s="235">
        <v>17.931</v>
      </c>
      <c r="J16" s="172" t="s">
        <v>7</v>
      </c>
      <c r="K16" s="173">
        <v>17</v>
      </c>
      <c r="L16" s="235">
        <v>28.226</v>
      </c>
      <c r="M16" s="161" t="s">
        <v>15</v>
      </c>
      <c r="N16" s="173">
        <v>10</v>
      </c>
      <c r="O16" s="235">
        <v>24.533</v>
      </c>
      <c r="P16" s="161" t="s">
        <v>15</v>
      </c>
      <c r="Q16" s="173">
        <v>10</v>
      </c>
      <c r="R16" s="174">
        <v>26.04</v>
      </c>
      <c r="S16" s="161" t="s">
        <v>14</v>
      </c>
      <c r="T16" s="173">
        <v>11</v>
      </c>
      <c r="U16" s="235">
        <v>47.536</v>
      </c>
      <c r="V16" s="161" t="s">
        <v>17</v>
      </c>
      <c r="W16" s="173">
        <v>8</v>
      </c>
      <c r="X16" s="235">
        <v>17.434</v>
      </c>
      <c r="Y16" s="161" t="s">
        <v>12</v>
      </c>
      <c r="Z16" s="173">
        <v>13</v>
      </c>
      <c r="AA16" s="174">
        <v>20.92</v>
      </c>
      <c r="AB16" s="172" t="s">
        <v>15</v>
      </c>
      <c r="AC16" s="173">
        <v>10</v>
      </c>
      <c r="AD16" s="412">
        <v>19.286</v>
      </c>
      <c r="AE16" s="410" t="s">
        <v>15</v>
      </c>
      <c r="AF16" s="173">
        <v>10</v>
      </c>
      <c r="AG16" s="178">
        <f t="shared" si="2"/>
        <v>111</v>
      </c>
      <c r="AI16" s="25" t="s">
        <v>14</v>
      </c>
      <c r="AJ16" s="416" t="s">
        <v>109</v>
      </c>
      <c r="AK16" s="117">
        <v>13</v>
      </c>
      <c r="AL16" s="117">
        <v>9</v>
      </c>
      <c r="AM16" s="117">
        <v>17</v>
      </c>
      <c r="AN16" s="117">
        <v>10</v>
      </c>
      <c r="AO16" s="117">
        <v>10</v>
      </c>
      <c r="AP16" s="117">
        <v>11</v>
      </c>
      <c r="AQ16" s="117">
        <v>8</v>
      </c>
      <c r="AR16" s="117">
        <v>13</v>
      </c>
      <c r="AS16" s="117">
        <v>10</v>
      </c>
      <c r="AT16" s="117">
        <v>10</v>
      </c>
      <c r="AU16" s="102">
        <f t="shared" si="3"/>
        <v>111</v>
      </c>
    </row>
    <row r="17" spans="1:47" ht="12.75">
      <c r="A17" s="25" t="s">
        <v>15</v>
      </c>
      <c r="B17" s="180" t="s">
        <v>98</v>
      </c>
      <c r="C17" s="145">
        <v>25.4</v>
      </c>
      <c r="D17" s="20" t="s">
        <v>14</v>
      </c>
      <c r="E17" s="102">
        <v>11</v>
      </c>
      <c r="F17" s="184">
        <v>23.149</v>
      </c>
      <c r="G17" s="172" t="s">
        <v>14</v>
      </c>
      <c r="H17" s="173">
        <v>11</v>
      </c>
      <c r="I17" s="235">
        <v>51.519</v>
      </c>
      <c r="J17" s="172" t="s">
        <v>16</v>
      </c>
      <c r="K17" s="173">
        <v>9</v>
      </c>
      <c r="L17" s="235">
        <v>19.387</v>
      </c>
      <c r="M17" s="161" t="s">
        <v>12</v>
      </c>
      <c r="N17" s="173">
        <v>13</v>
      </c>
      <c r="O17" s="235" t="s">
        <v>111</v>
      </c>
      <c r="P17" s="161" t="s">
        <v>17</v>
      </c>
      <c r="Q17" s="173">
        <v>0</v>
      </c>
      <c r="R17" s="174" t="s">
        <v>111</v>
      </c>
      <c r="S17" s="161" t="s">
        <v>17</v>
      </c>
      <c r="T17" s="173">
        <v>0</v>
      </c>
      <c r="U17" s="235">
        <v>23.059</v>
      </c>
      <c r="V17" s="161" t="s">
        <v>15</v>
      </c>
      <c r="W17" s="173">
        <v>10</v>
      </c>
      <c r="X17" s="235">
        <v>16.633</v>
      </c>
      <c r="Y17" s="161" t="s">
        <v>9</v>
      </c>
      <c r="Z17" s="173">
        <v>15</v>
      </c>
      <c r="AA17" s="174">
        <v>19.32</v>
      </c>
      <c r="AB17" s="172" t="s">
        <v>14</v>
      </c>
      <c r="AC17" s="173">
        <v>11</v>
      </c>
      <c r="AD17" s="412">
        <v>17.556</v>
      </c>
      <c r="AE17" s="410" t="s">
        <v>9</v>
      </c>
      <c r="AF17" s="173">
        <v>15</v>
      </c>
      <c r="AG17" s="178">
        <f t="shared" si="2"/>
        <v>95</v>
      </c>
      <c r="AI17" s="25" t="s">
        <v>15</v>
      </c>
      <c r="AJ17" s="416" t="s">
        <v>98</v>
      </c>
      <c r="AK17" s="117">
        <v>11</v>
      </c>
      <c r="AL17" s="117">
        <v>11</v>
      </c>
      <c r="AM17" s="117">
        <v>9</v>
      </c>
      <c r="AN17" s="117">
        <v>13</v>
      </c>
      <c r="AO17" s="117">
        <v>0</v>
      </c>
      <c r="AP17" s="117">
        <v>0</v>
      </c>
      <c r="AQ17" s="117">
        <v>10</v>
      </c>
      <c r="AR17" s="117">
        <v>15</v>
      </c>
      <c r="AS17" s="117">
        <v>11</v>
      </c>
      <c r="AT17" s="117">
        <v>15</v>
      </c>
      <c r="AU17" s="102">
        <f t="shared" si="3"/>
        <v>95</v>
      </c>
    </row>
    <row r="18" spans="1:47" ht="12.75">
      <c r="A18" s="25" t="s">
        <v>16</v>
      </c>
      <c r="B18" s="180" t="s">
        <v>35</v>
      </c>
      <c r="C18" s="145" t="s">
        <v>111</v>
      </c>
      <c r="D18" s="20" t="s">
        <v>17</v>
      </c>
      <c r="E18" s="102">
        <v>0</v>
      </c>
      <c r="F18" s="184">
        <v>22.596</v>
      </c>
      <c r="G18" s="172" t="s">
        <v>12</v>
      </c>
      <c r="H18" s="173">
        <v>13</v>
      </c>
      <c r="I18" s="235">
        <v>20.892</v>
      </c>
      <c r="J18" s="172" t="s">
        <v>14</v>
      </c>
      <c r="K18" s="173">
        <v>11</v>
      </c>
      <c r="L18" s="235" t="s">
        <v>111</v>
      </c>
      <c r="M18" s="161" t="s">
        <v>17</v>
      </c>
      <c r="N18" s="173">
        <v>0</v>
      </c>
      <c r="O18" s="235">
        <v>18.658</v>
      </c>
      <c r="P18" s="161" t="s">
        <v>12</v>
      </c>
      <c r="Q18" s="173">
        <v>13</v>
      </c>
      <c r="R18" s="174">
        <v>36.56</v>
      </c>
      <c r="S18" s="161" t="s">
        <v>16</v>
      </c>
      <c r="T18" s="173">
        <v>9</v>
      </c>
      <c r="U18" s="235">
        <v>18.441</v>
      </c>
      <c r="V18" s="161" t="s">
        <v>9</v>
      </c>
      <c r="W18" s="173">
        <v>15</v>
      </c>
      <c r="X18" s="235">
        <v>17.663</v>
      </c>
      <c r="Y18" s="161" t="s">
        <v>14</v>
      </c>
      <c r="Z18" s="173">
        <v>11</v>
      </c>
      <c r="AA18" s="174">
        <v>19.22</v>
      </c>
      <c r="AB18" s="172" t="s">
        <v>12</v>
      </c>
      <c r="AC18" s="173">
        <v>13</v>
      </c>
      <c r="AD18" s="413">
        <v>22.79</v>
      </c>
      <c r="AE18" s="409" t="s">
        <v>16</v>
      </c>
      <c r="AF18" s="173">
        <v>9</v>
      </c>
      <c r="AG18" s="178">
        <f t="shared" si="2"/>
        <v>94</v>
      </c>
      <c r="AI18" s="25" t="s">
        <v>16</v>
      </c>
      <c r="AJ18" s="416" t="s">
        <v>35</v>
      </c>
      <c r="AK18" s="117">
        <v>0</v>
      </c>
      <c r="AL18" s="117">
        <v>13</v>
      </c>
      <c r="AM18" s="117">
        <v>11</v>
      </c>
      <c r="AN18" s="117">
        <v>0</v>
      </c>
      <c r="AO18" s="117">
        <v>13</v>
      </c>
      <c r="AP18" s="117">
        <v>9</v>
      </c>
      <c r="AQ18" s="117">
        <v>15</v>
      </c>
      <c r="AR18" s="117">
        <v>11</v>
      </c>
      <c r="AS18" s="117">
        <v>13</v>
      </c>
      <c r="AT18" s="117">
        <v>9</v>
      </c>
      <c r="AU18" s="102">
        <f t="shared" si="3"/>
        <v>94</v>
      </c>
    </row>
    <row r="19" spans="1:47" ht="13.5" thickBot="1">
      <c r="A19" s="27" t="s">
        <v>17</v>
      </c>
      <c r="B19" s="181" t="s">
        <v>99</v>
      </c>
      <c r="C19" s="182">
        <v>19.68</v>
      </c>
      <c r="D19" s="31" t="s">
        <v>7</v>
      </c>
      <c r="E19" s="103">
        <v>17</v>
      </c>
      <c r="F19" s="185">
        <v>28.076</v>
      </c>
      <c r="G19" s="147" t="s">
        <v>17</v>
      </c>
      <c r="H19" s="103">
        <v>8</v>
      </c>
      <c r="I19" s="229">
        <v>18.103</v>
      </c>
      <c r="J19" s="147" t="s">
        <v>9</v>
      </c>
      <c r="K19" s="103">
        <v>15</v>
      </c>
      <c r="L19" s="229" t="s">
        <v>103</v>
      </c>
      <c r="M19" s="148" t="s">
        <v>16</v>
      </c>
      <c r="N19" s="103">
        <v>5</v>
      </c>
      <c r="O19" s="229">
        <v>20.933</v>
      </c>
      <c r="P19" s="148" t="s">
        <v>14</v>
      </c>
      <c r="Q19" s="103">
        <v>11</v>
      </c>
      <c r="R19" s="146">
        <v>32.82</v>
      </c>
      <c r="S19" s="148" t="s">
        <v>15</v>
      </c>
      <c r="T19" s="103">
        <v>10</v>
      </c>
      <c r="U19" s="229">
        <v>26.938</v>
      </c>
      <c r="V19" s="148" t="s">
        <v>16</v>
      </c>
      <c r="W19" s="103">
        <v>9</v>
      </c>
      <c r="X19" s="229">
        <v>19.348</v>
      </c>
      <c r="Y19" s="148" t="s">
        <v>16</v>
      </c>
      <c r="Z19" s="103">
        <v>9</v>
      </c>
      <c r="AA19" s="146">
        <v>23.94</v>
      </c>
      <c r="AB19" s="147" t="s">
        <v>16</v>
      </c>
      <c r="AC19" s="103">
        <v>9</v>
      </c>
      <c r="AD19" s="414" t="s">
        <v>111</v>
      </c>
      <c r="AE19" s="411" t="s">
        <v>17</v>
      </c>
      <c r="AF19" s="103">
        <v>0</v>
      </c>
      <c r="AG19" s="179">
        <f>E19+H19+K19+N19+AC19+AF19+Q19+T19+W19+Z19</f>
        <v>93</v>
      </c>
      <c r="AI19" s="27" t="s">
        <v>17</v>
      </c>
      <c r="AJ19" s="417" t="s">
        <v>99</v>
      </c>
      <c r="AK19" s="418">
        <v>17</v>
      </c>
      <c r="AL19" s="418">
        <v>8</v>
      </c>
      <c r="AM19" s="418">
        <v>15</v>
      </c>
      <c r="AN19" s="418">
        <v>5</v>
      </c>
      <c r="AO19" s="418">
        <v>11</v>
      </c>
      <c r="AP19" s="418">
        <v>10</v>
      </c>
      <c r="AQ19" s="418">
        <v>9</v>
      </c>
      <c r="AR19" s="418">
        <v>9</v>
      </c>
      <c r="AS19" s="418">
        <v>9</v>
      </c>
      <c r="AT19" s="418">
        <v>0</v>
      </c>
      <c r="AU19" s="103">
        <f t="shared" si="3"/>
        <v>93</v>
      </c>
    </row>
    <row r="20" ht="12.75">
      <c r="AA20" s="142"/>
    </row>
    <row r="21" spans="23:43" ht="12.75">
      <c r="W21" s="296"/>
      <c r="Y21" s="297"/>
      <c r="AQ21" s="296"/>
    </row>
    <row r="22" spans="23:43" ht="12.75">
      <c r="W22" s="296"/>
      <c r="AA22" s="270"/>
      <c r="AQ22" s="296"/>
    </row>
    <row r="23" spans="23:43" ht="12.75">
      <c r="W23" s="296"/>
      <c r="AA23" s="270"/>
      <c r="AQ23" s="296"/>
    </row>
    <row r="24" spans="23:43" ht="12.75">
      <c r="W24" s="296"/>
      <c r="AA24" s="270"/>
      <c r="AQ24" s="296"/>
    </row>
    <row r="25" spans="23:43" ht="12.75">
      <c r="W25" s="296"/>
      <c r="AA25" s="270"/>
      <c r="AQ25" s="296"/>
    </row>
    <row r="26" spans="23:43" ht="12.75">
      <c r="W26" s="296"/>
      <c r="AA26" s="270"/>
      <c r="AQ26" s="296"/>
    </row>
    <row r="27" spans="23:43" ht="12.75">
      <c r="W27" s="296"/>
      <c r="AA27" s="270"/>
      <c r="AQ27" s="296"/>
    </row>
    <row r="28" spans="23:43" ht="12.75">
      <c r="W28" s="296"/>
      <c r="AA28" s="270"/>
      <c r="AQ28" s="296"/>
    </row>
    <row r="29" spans="23:43" ht="12.75">
      <c r="W29" s="296"/>
      <c r="AA29" s="270"/>
      <c r="AQ29" s="296"/>
    </row>
  </sheetData>
  <mergeCells count="16">
    <mergeCell ref="A11:B11"/>
    <mergeCell ref="AA1:AC1"/>
    <mergeCell ref="I1:K1"/>
    <mergeCell ref="L1:N1"/>
    <mergeCell ref="O1:Q1"/>
    <mergeCell ref="X1:Z1"/>
    <mergeCell ref="R1:T1"/>
    <mergeCell ref="U1:W1"/>
    <mergeCell ref="A1:B1"/>
    <mergeCell ref="A2:B2"/>
    <mergeCell ref="C1:E1"/>
    <mergeCell ref="F1:H1"/>
    <mergeCell ref="AI11:AU11"/>
    <mergeCell ref="AI2:AU2"/>
    <mergeCell ref="AI1:AJ1"/>
    <mergeCell ref="AD1:AF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2008-07-02T06:16:20Z</cp:lastPrinted>
  <dcterms:created xsi:type="dcterms:W3CDTF">2004-06-01T18:44:53Z</dcterms:created>
  <dcterms:modified xsi:type="dcterms:W3CDTF">2009-01-02T11:52:25Z</dcterms:modified>
  <cp:category/>
  <cp:version/>
  <cp:contentType/>
  <cp:contentStatus/>
</cp:coreProperties>
</file>