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1" activeTab="0"/>
  </bookViews>
  <sheets>
    <sheet name="TISK" sheetId="1" r:id="rId1"/>
    <sheet name="Statistika" sheetId="2" r:id="rId2"/>
    <sheet name="MUŽI" sheetId="3" r:id="rId3"/>
    <sheet name="ŽENY" sheetId="4" r:id="rId4"/>
    <sheet name="Výsledky1" sheetId="5" r:id="rId5"/>
    <sheet name="Výsledky2" sheetId="6" r:id="rId6"/>
    <sheet name="Okrsková kola" sheetId="7" r:id="rId7"/>
    <sheet name="Kalendář" sheetId="8" r:id="rId8"/>
    <sheet name="Rozhodčí" sheetId="9" r:id="rId9"/>
    <sheet name="Pravidla" sheetId="10" r:id="rId10"/>
    <sheet name="Dosavadní vítězové" sheetId="11" r:id="rId11"/>
  </sheets>
  <definedNames/>
  <calcPr fullCalcOnLoad="1"/>
</workbook>
</file>

<file path=xl/sharedStrings.xml><?xml version="1.0" encoding="utf-8"?>
<sst xmlns="http://schemas.openxmlformats.org/spreadsheetml/2006/main" count="6553" uniqueCount="956">
  <si>
    <t>Pohár starosty OSH FM - MUŽI</t>
  </si>
  <si>
    <t>Poř.</t>
  </si>
  <si>
    <t>Družstvo</t>
  </si>
  <si>
    <t>14.5. Kunčice p.O. - noční</t>
  </si>
  <si>
    <t>22.5. Krmelín</t>
  </si>
  <si>
    <t>29.5. Malenovice</t>
  </si>
  <si>
    <t>29.5. Pražmo</t>
  </si>
  <si>
    <t>30.5. Fryčovice</t>
  </si>
  <si>
    <t xml:space="preserve">  5.6. Staré Město</t>
  </si>
  <si>
    <t xml:space="preserve">  5.6. Lubno</t>
  </si>
  <si>
    <t xml:space="preserve">  5.6. Dolní Lištná</t>
  </si>
  <si>
    <t xml:space="preserve">  5.6. Dolní Lištná PS8</t>
  </si>
  <si>
    <t xml:space="preserve">  5.6. Kozlovice - noční</t>
  </si>
  <si>
    <t>12.6. Žabeň</t>
  </si>
  <si>
    <t>19.6. Bystré</t>
  </si>
  <si>
    <t>19.6. Oprechtice</t>
  </si>
  <si>
    <t>19.6. Oprechtice - noční</t>
  </si>
  <si>
    <t>26.6. Baška</t>
  </si>
  <si>
    <t>26.6. Soběšovice</t>
  </si>
  <si>
    <t>26.6. Dolní Lomná</t>
  </si>
  <si>
    <t xml:space="preserve">  3.7. Metylovice</t>
  </si>
  <si>
    <t xml:space="preserve">  3.7. Palkovice - noční</t>
  </si>
  <si>
    <t xml:space="preserve">  4.7. Rychaltice</t>
  </si>
  <si>
    <t xml:space="preserve">  4.7. Horní Lomná</t>
  </si>
  <si>
    <t xml:space="preserve">  4.7. Hrádek</t>
  </si>
  <si>
    <t xml:space="preserve">  4.7. Stará Ves - noční</t>
  </si>
  <si>
    <t xml:space="preserve">  5.7. Janovice</t>
  </si>
  <si>
    <t>10.7. Košatka</t>
  </si>
  <si>
    <t>10.7. Nižní Lhoty</t>
  </si>
  <si>
    <t>10.7. Nýdek</t>
  </si>
  <si>
    <t>10.7. Mosty u Jablunkova</t>
  </si>
  <si>
    <t>10.7. Oldřichovice</t>
  </si>
  <si>
    <t>11.7. Písečná</t>
  </si>
  <si>
    <t>17.7. Kojkovice</t>
  </si>
  <si>
    <t>17.7. Hodoňovice</t>
  </si>
  <si>
    <t>24.7. Nová Ves</t>
  </si>
  <si>
    <t>31.7. Vyšní Lhoty</t>
  </si>
  <si>
    <t xml:space="preserve">  1.8. Košařiska</t>
  </si>
  <si>
    <t xml:space="preserve">  1.8. Bukovec</t>
  </si>
  <si>
    <t xml:space="preserve">  7.8. Raškovice</t>
  </si>
  <si>
    <t xml:space="preserve">  7.8. Hukvaldy</t>
  </si>
  <si>
    <t>14.8. Stará Ves</t>
  </si>
  <si>
    <t>14.8. Skalice</t>
  </si>
  <si>
    <t>14.8. Guty</t>
  </si>
  <si>
    <t>21.8. Milíkov</t>
  </si>
  <si>
    <t>28.8. Lhotka</t>
  </si>
  <si>
    <t xml:space="preserve">  3.9. Milíkov - noční</t>
  </si>
  <si>
    <t xml:space="preserve">  4.9. Brušperk</t>
  </si>
  <si>
    <t xml:space="preserve">  4.9. Kozlovice</t>
  </si>
  <si>
    <t>10.9. Rychaltice - noční</t>
  </si>
  <si>
    <t>10.9. Hrádek - noční</t>
  </si>
  <si>
    <t>11.9. Místek</t>
  </si>
  <si>
    <t>11.9. Pstruží</t>
  </si>
  <si>
    <t>17.9. Dolní Lištná - noční</t>
  </si>
  <si>
    <t>25.9. Fryčovice - noční</t>
  </si>
  <si>
    <t>Body</t>
  </si>
  <si>
    <t>1.</t>
  </si>
  <si>
    <t>Dolní Lištná</t>
  </si>
  <si>
    <t>Důvod nehodnocení soutěže:</t>
  </si>
  <si>
    <t>2.</t>
  </si>
  <si>
    <t>Písečná</t>
  </si>
  <si>
    <t>3.</t>
  </si>
  <si>
    <t>Nýdek</t>
  </si>
  <si>
    <t>Zcela chybí výsledky:</t>
  </si>
  <si>
    <t>4.</t>
  </si>
  <si>
    <t>Kojkovice</t>
  </si>
  <si>
    <t>12.6.</t>
  </si>
  <si>
    <t>Třanovice</t>
  </si>
  <si>
    <t>10.</t>
  </si>
  <si>
    <t>Milíkov</t>
  </si>
  <si>
    <t>3.7.</t>
  </si>
  <si>
    <t>Dolní Domaslavice</t>
  </si>
  <si>
    <t>13.</t>
  </si>
  <si>
    <t>Karpentná</t>
  </si>
  <si>
    <t>24.7.</t>
  </si>
  <si>
    <t>Dolní Tošanovice</t>
  </si>
  <si>
    <t>5.</t>
  </si>
  <si>
    <t>Malenovice</t>
  </si>
  <si>
    <t>31.7.</t>
  </si>
  <si>
    <t>7.</t>
  </si>
  <si>
    <t>Nová Ves</t>
  </si>
  <si>
    <t>21.8.</t>
  </si>
  <si>
    <t>Nebory</t>
  </si>
  <si>
    <t>8.</t>
  </si>
  <si>
    <t>Vyšní Lhoty</t>
  </si>
  <si>
    <t>28.8.</t>
  </si>
  <si>
    <t>Ropice</t>
  </si>
  <si>
    <t>6.</t>
  </si>
  <si>
    <t>Oprechtice</t>
  </si>
  <si>
    <t>Písek</t>
  </si>
  <si>
    <t>9.</t>
  </si>
  <si>
    <t>Hrádek</t>
  </si>
  <si>
    <t>11.</t>
  </si>
  <si>
    <t>Kozlovice</t>
  </si>
  <si>
    <t>25.9.</t>
  </si>
  <si>
    <t>Řeka</t>
  </si>
  <si>
    <t>12.</t>
  </si>
  <si>
    <t>Skalice</t>
  </si>
  <si>
    <t>Nedodali oficiální výsledky:</t>
  </si>
  <si>
    <t>15.</t>
  </si>
  <si>
    <t>Guty</t>
  </si>
  <si>
    <t>14.5.</t>
  </si>
  <si>
    <t>Kunčice p.O. - noční</t>
  </si>
  <si>
    <t>14.</t>
  </si>
  <si>
    <t>Lubno</t>
  </si>
  <si>
    <t>22.5.</t>
  </si>
  <si>
    <t>Krmelín</t>
  </si>
  <si>
    <t>16.</t>
  </si>
  <si>
    <t>Metylovice</t>
  </si>
  <si>
    <t>5.6.</t>
  </si>
  <si>
    <t>Staré Město</t>
  </si>
  <si>
    <t>17.</t>
  </si>
  <si>
    <t>Bystré</t>
  </si>
  <si>
    <t>18.</t>
  </si>
  <si>
    <t>Dolní Lomná</t>
  </si>
  <si>
    <t>Žabeň</t>
  </si>
  <si>
    <t>19.</t>
  </si>
  <si>
    <t>Mosty u Jablunkova</t>
  </si>
  <si>
    <t>20.</t>
  </si>
  <si>
    <t>Nýdek B</t>
  </si>
  <si>
    <t>26.6.</t>
  </si>
  <si>
    <t>Baška</t>
  </si>
  <si>
    <t>21.</t>
  </si>
  <si>
    <t>Košatka</t>
  </si>
  <si>
    <t>Soběšovice</t>
  </si>
  <si>
    <t>30.</t>
  </si>
  <si>
    <t>Oldřichovice</t>
  </si>
  <si>
    <t>Palkovice - noční</t>
  </si>
  <si>
    <t>22.</t>
  </si>
  <si>
    <t>4.7.</t>
  </si>
  <si>
    <t>Stará Ves - noční</t>
  </si>
  <si>
    <t>24.</t>
  </si>
  <si>
    <t>Rychaltice</t>
  </si>
  <si>
    <t>5.7.</t>
  </si>
  <si>
    <t>Janovice</t>
  </si>
  <si>
    <t>25.</t>
  </si>
  <si>
    <t>Stará Ves</t>
  </si>
  <si>
    <t>10.7.</t>
  </si>
  <si>
    <t>23.</t>
  </si>
  <si>
    <t>Frýdek</t>
  </si>
  <si>
    <t>Nižní Lhoty</t>
  </si>
  <si>
    <t>26.</t>
  </si>
  <si>
    <t>Písečná B</t>
  </si>
  <si>
    <t>27.</t>
  </si>
  <si>
    <t>Chlebovice</t>
  </si>
  <si>
    <t>Hodoňovice</t>
  </si>
  <si>
    <t>28.</t>
  </si>
  <si>
    <t>Pstruží</t>
  </si>
  <si>
    <t>29.</t>
  </si>
  <si>
    <t>Košatka B</t>
  </si>
  <si>
    <t>14.8.</t>
  </si>
  <si>
    <t>34.</t>
  </si>
  <si>
    <t>Lhotka</t>
  </si>
  <si>
    <t>32.</t>
  </si>
  <si>
    <t>Skalice B</t>
  </si>
  <si>
    <t>4.9.</t>
  </si>
  <si>
    <t>Brušperk</t>
  </si>
  <si>
    <t>31.</t>
  </si>
  <si>
    <t>Bystřice</t>
  </si>
  <si>
    <t>52.</t>
  </si>
  <si>
    <t>10.9.</t>
  </si>
  <si>
    <t>Rychaltice - noční</t>
  </si>
  <si>
    <t>35.</t>
  </si>
  <si>
    <t>11.9.</t>
  </si>
  <si>
    <t>Místek</t>
  </si>
  <si>
    <t>33.</t>
  </si>
  <si>
    <t>Dolní Lištná B</t>
  </si>
  <si>
    <t>37.</t>
  </si>
  <si>
    <t>Metylovice C</t>
  </si>
  <si>
    <t>38.</t>
  </si>
  <si>
    <t>Fryčovice</t>
  </si>
  <si>
    <t>Výsledky nedodány do 14 dnů:</t>
  </si>
  <si>
    <t>36.</t>
  </si>
  <si>
    <t>Oprechtice B</t>
  </si>
  <si>
    <t>29.5.</t>
  </si>
  <si>
    <t>Pražmo</t>
  </si>
  <si>
    <t>29.6.</t>
  </si>
  <si>
    <t>39.</t>
  </si>
  <si>
    <t>Horní Lomná</t>
  </si>
  <si>
    <t>30.5.</t>
  </si>
  <si>
    <t>4.10.</t>
  </si>
  <si>
    <t>41.</t>
  </si>
  <si>
    <t>Staré Hamry</t>
  </si>
  <si>
    <t>14.7.</t>
  </si>
  <si>
    <t>68.</t>
  </si>
  <si>
    <t>Hnojník</t>
  </si>
  <si>
    <t>8.9.</t>
  </si>
  <si>
    <t>42.</t>
  </si>
  <si>
    <t>Raškovice</t>
  </si>
  <si>
    <t>73.</t>
  </si>
  <si>
    <t>Oldřichovice B</t>
  </si>
  <si>
    <t>1.8.</t>
  </si>
  <si>
    <t>Bukovec</t>
  </si>
  <si>
    <t>30.8.</t>
  </si>
  <si>
    <t>47.</t>
  </si>
  <si>
    <t>Pstruží B</t>
  </si>
  <si>
    <t>44.</t>
  </si>
  <si>
    <t>Lučina</t>
  </si>
  <si>
    <t>43.</t>
  </si>
  <si>
    <t>Metylovice B</t>
  </si>
  <si>
    <t>Hlavní rozhodčí nemá platnou kvalifikaci:</t>
  </si>
  <si>
    <t>46.</t>
  </si>
  <si>
    <t>Kozlovice - noční</t>
  </si>
  <si>
    <t>Sýkora Petr</t>
  </si>
  <si>
    <t>48.</t>
  </si>
  <si>
    <t>Branc Bohuslav</t>
  </si>
  <si>
    <t>79.</t>
  </si>
  <si>
    <t>(hl. rozhodčí ve výsledcích není uveden)</t>
  </si>
  <si>
    <t>49.</t>
  </si>
  <si>
    <t>Palkovice</t>
  </si>
  <si>
    <t>7.8.</t>
  </si>
  <si>
    <t>Hukvaldy</t>
  </si>
  <si>
    <t>50.</t>
  </si>
  <si>
    <t>51.</t>
  </si>
  <si>
    <t>53.</t>
  </si>
  <si>
    <t>Měrkovice</t>
  </si>
  <si>
    <t>64.</t>
  </si>
  <si>
    <t>Frýdek B</t>
  </si>
  <si>
    <t>55.</t>
  </si>
  <si>
    <t>60.</t>
  </si>
  <si>
    <t>Žabeň B</t>
  </si>
  <si>
    <t>57.</t>
  </si>
  <si>
    <t>54.</t>
  </si>
  <si>
    <t>Mohelnice</t>
  </si>
  <si>
    <t>59.</t>
  </si>
  <si>
    <t>Bahno</t>
  </si>
  <si>
    <t>71.</t>
  </si>
  <si>
    <t>Stará Ves B</t>
  </si>
  <si>
    <t>61.</t>
  </si>
  <si>
    <t>Kozlovice B</t>
  </si>
  <si>
    <t>58.</t>
  </si>
  <si>
    <t>Bocanovice</t>
  </si>
  <si>
    <t>63.</t>
  </si>
  <si>
    <t>Horní Bludovice</t>
  </si>
  <si>
    <t>69.</t>
  </si>
  <si>
    <t>Bruzovice</t>
  </si>
  <si>
    <t>65.</t>
  </si>
  <si>
    <t>Dolní Lomná B</t>
  </si>
  <si>
    <t>62.</t>
  </si>
  <si>
    <t>Paskov</t>
  </si>
  <si>
    <t>67.</t>
  </si>
  <si>
    <t>Stará Ves A revival</t>
  </si>
  <si>
    <t>56.</t>
  </si>
  <si>
    <t>Kunčice p.O.</t>
  </si>
  <si>
    <t>70.</t>
  </si>
  <si>
    <t>66.</t>
  </si>
  <si>
    <t>72.</t>
  </si>
  <si>
    <t>Lískovec</t>
  </si>
  <si>
    <t>74.</t>
  </si>
  <si>
    <t>Krmelín B</t>
  </si>
  <si>
    <t>75.</t>
  </si>
  <si>
    <t>Morávka</t>
  </si>
  <si>
    <t>76.</t>
  </si>
  <si>
    <t>77.</t>
  </si>
  <si>
    <t>Ostravice</t>
  </si>
  <si>
    <t>78.</t>
  </si>
  <si>
    <t>Krásná</t>
  </si>
  <si>
    <t>80.</t>
  </si>
  <si>
    <t>Horní Lomná B</t>
  </si>
  <si>
    <t>81.</t>
  </si>
  <si>
    <t>82.</t>
  </si>
  <si>
    <t>Čeladná</t>
  </si>
  <si>
    <t>83.</t>
  </si>
  <si>
    <t>Myslík</t>
  </si>
  <si>
    <t>84.</t>
  </si>
  <si>
    <t>Návsí</t>
  </si>
  <si>
    <t>85.</t>
  </si>
  <si>
    <t>Nová Ves B</t>
  </si>
  <si>
    <t>86.</t>
  </si>
  <si>
    <t>Hukvaldy B</t>
  </si>
  <si>
    <t>87.</t>
  </si>
  <si>
    <t>88.</t>
  </si>
  <si>
    <t>Jablunkov</t>
  </si>
  <si>
    <t>89.</t>
  </si>
  <si>
    <t>Stará Ves ND</t>
  </si>
  <si>
    <t>Pohár starosty OSH FM - ŽENY</t>
  </si>
  <si>
    <t>Pržno</t>
  </si>
  <si>
    <t>Kunčice p.O. - noční 14.5.2010</t>
  </si>
  <si>
    <t>Krmelín 22.5.2010</t>
  </si>
  <si>
    <t>Malenovice 29.5.2010</t>
  </si>
  <si>
    <t>Pražmo 29.5.2010</t>
  </si>
  <si>
    <t>Fryčovice 30.5.2010</t>
  </si>
  <si>
    <t>Staré Město 5.6.2010</t>
  </si>
  <si>
    <t>Lubno 5.6.2010</t>
  </si>
  <si>
    <t>Dolní Lištná 5.6.2010</t>
  </si>
  <si>
    <t>Dolní Lištná - PS 8 Cup 5.6.2010</t>
  </si>
  <si>
    <t>Kozlovice - noční 5.6.2010</t>
  </si>
  <si>
    <t>Žabeň 12.6.2010</t>
  </si>
  <si>
    <t>Bystré 19.6.2010</t>
  </si>
  <si>
    <t>Oprechtice 19.6.2010</t>
  </si>
  <si>
    <t>Oprechtice - noční 19.6.2010</t>
  </si>
  <si>
    <t>Baška 26.6.2010</t>
  </si>
  <si>
    <t>Soběšovice 26.6.2010</t>
  </si>
  <si>
    <t>Dolní Lomná 26.6.2010</t>
  </si>
  <si>
    <t>Metylovice 3.7.2010</t>
  </si>
  <si>
    <t>Palkovice - noční 3.7.2010</t>
  </si>
  <si>
    <t>Hrádek 4.7.2010</t>
  </si>
  <si>
    <t>Rychaltice 4.7.2010</t>
  </si>
  <si>
    <t>Horní Lomná 4.7.2010</t>
  </si>
  <si>
    <t>Stará Ves - noční 4.7.2010</t>
  </si>
  <si>
    <t>Janovice 5.7.2010</t>
  </si>
  <si>
    <t>Košatka 10.7.2010</t>
  </si>
  <si>
    <t>Nižní Lhoty 10.7.2010</t>
  </si>
  <si>
    <t>Nýdek 10.7.2010</t>
  </si>
  <si>
    <t>Mosty u Jablunkova 10.7.2010</t>
  </si>
  <si>
    <t>Oldřichovice 10.7.2010</t>
  </si>
  <si>
    <t>Písečná 11.7.2010</t>
  </si>
  <si>
    <t>Kojkovice 17.7.2010</t>
  </si>
  <si>
    <t>Hodoňovice 17.7.2010</t>
  </si>
  <si>
    <t>Nová Ves 24.7.2010</t>
  </si>
  <si>
    <t>Vyšní Lhoty 31.7.2010</t>
  </si>
  <si>
    <t>Košařiska 1.8.2010</t>
  </si>
  <si>
    <t>Bukovec 1.8.2010</t>
  </si>
  <si>
    <t>Raškovice 7.8.2010</t>
  </si>
  <si>
    <t>Hukvaldy 7.8.2010</t>
  </si>
  <si>
    <t>Stará Ves 14.8.2010</t>
  </si>
  <si>
    <t>Skalice 14.8.2010</t>
  </si>
  <si>
    <t>Guty 14.8.2010</t>
  </si>
  <si>
    <t>Milíkov 21.8.2010</t>
  </si>
  <si>
    <t>Lhotka 28.8.2010</t>
  </si>
  <si>
    <t>Milíkov - noční 3.9.2010</t>
  </si>
  <si>
    <t>Brušperk 4.9.2010</t>
  </si>
  <si>
    <t>Kozlovice 4.9.2010</t>
  </si>
  <si>
    <t>Muži</t>
  </si>
  <si>
    <t>LP</t>
  </si>
  <si>
    <t>PP</t>
  </si>
  <si>
    <t>Čas</t>
  </si>
  <si>
    <t>Petřvaldík</t>
  </si>
  <si>
    <t>Prchalov A</t>
  </si>
  <si>
    <t>Staškov</t>
  </si>
  <si>
    <t>Dolní Lištná A</t>
  </si>
  <si>
    <t>Hájov</t>
  </si>
  <si>
    <t>Oprechtice A</t>
  </si>
  <si>
    <t>Hájov A</t>
  </si>
  <si>
    <t xml:space="preserve">Prchalov A </t>
  </si>
  <si>
    <t>Svinov A</t>
  </si>
  <si>
    <t>Bartovice A</t>
  </si>
  <si>
    <t>Mistřovice</t>
  </si>
  <si>
    <t>Nová Ves A</t>
  </si>
  <si>
    <t>Písečná A</t>
  </si>
  <si>
    <t>Mniší A</t>
  </si>
  <si>
    <t>Prchalov B</t>
  </si>
  <si>
    <t>Skalice A</t>
  </si>
  <si>
    <t>Doubrava</t>
  </si>
  <si>
    <t>Kozlovice A</t>
  </si>
  <si>
    <t>Dolní Líštná</t>
  </si>
  <si>
    <t>Žabeň A</t>
  </si>
  <si>
    <t>Dolní Lomná A</t>
  </si>
  <si>
    <t xml:space="preserve">Petřvaldík </t>
  </si>
  <si>
    <t>Větřkovice</t>
  </si>
  <si>
    <t>Prchalov</t>
  </si>
  <si>
    <t>Mošnov</t>
  </si>
  <si>
    <t>Frýdek A</t>
  </si>
  <si>
    <t>Metylovice A</t>
  </si>
  <si>
    <t>Dolní Líštná B</t>
  </si>
  <si>
    <t>Vrbice</t>
  </si>
  <si>
    <t>Karviná-Louky</t>
  </si>
  <si>
    <t>Bartovice C</t>
  </si>
  <si>
    <t>Karviná - Louky</t>
  </si>
  <si>
    <t>Karolinka</t>
  </si>
  <si>
    <t>Nýdek A</t>
  </si>
  <si>
    <t>Bartovice</t>
  </si>
  <si>
    <t>Krásné Pole</t>
  </si>
  <si>
    <t xml:space="preserve">Mistřovice </t>
  </si>
  <si>
    <t>?</t>
  </si>
  <si>
    <t>Lesní Albrechtice A</t>
  </si>
  <si>
    <t>Oldřichovice A</t>
  </si>
  <si>
    <t>Mniší B</t>
  </si>
  <si>
    <t>Horní Žukov</t>
  </si>
  <si>
    <t>Leszna Górna</t>
  </si>
  <si>
    <t>Bylnice</t>
  </si>
  <si>
    <t>Stonava</t>
  </si>
  <si>
    <t>N</t>
  </si>
  <si>
    <t>Kozmice A</t>
  </si>
  <si>
    <t>Zpupná Lhota</t>
  </si>
  <si>
    <t>Pstruží A</t>
  </si>
  <si>
    <t>Karviná - Hranice</t>
  </si>
  <si>
    <t>Cisownica A</t>
  </si>
  <si>
    <t>Hradiště</t>
  </si>
  <si>
    <t xml:space="preserve">Větřkovice </t>
  </si>
  <si>
    <t>NP</t>
  </si>
  <si>
    <t>Stará Ves A</t>
  </si>
  <si>
    <t>Stanislavice</t>
  </si>
  <si>
    <t>Raková</t>
  </si>
  <si>
    <t>Cisownica B</t>
  </si>
  <si>
    <t>Bystré staří</t>
  </si>
  <si>
    <t>Okrsek Přehrada</t>
  </si>
  <si>
    <t>Horní Lomná A</t>
  </si>
  <si>
    <t xml:space="preserve">Kojkovice </t>
  </si>
  <si>
    <t>Pustkovec</t>
  </si>
  <si>
    <t>Trnávka</t>
  </si>
  <si>
    <t>Jistebník</t>
  </si>
  <si>
    <t>Horní Lištná</t>
  </si>
  <si>
    <t>Český Těšín - Mosty</t>
  </si>
  <si>
    <t>Mniší</t>
  </si>
  <si>
    <t>Svinov B</t>
  </si>
  <si>
    <t>Leśna</t>
  </si>
  <si>
    <t>Horní Domaslavice</t>
  </si>
  <si>
    <t>Karviná-Hranice</t>
  </si>
  <si>
    <t>Opatovice</t>
  </si>
  <si>
    <t>Ženy</t>
  </si>
  <si>
    <t>Košatka A</t>
  </si>
  <si>
    <t>Závada</t>
  </si>
  <si>
    <t>Bartovice B</t>
  </si>
  <si>
    <t>Hájov B</t>
  </si>
  <si>
    <t xml:space="preserve">Oprechtice </t>
  </si>
  <si>
    <t>Marklovice</t>
  </si>
  <si>
    <t>Proskovice</t>
  </si>
  <si>
    <t>Michálkovice</t>
  </si>
  <si>
    <t>Lubina-Větřkovice</t>
  </si>
  <si>
    <t>Korňa</t>
  </si>
  <si>
    <t>Horní Suchá</t>
  </si>
  <si>
    <t>Mistřovice </t>
  </si>
  <si>
    <t>Old boys</t>
  </si>
  <si>
    <t>Tísek</t>
  </si>
  <si>
    <t>Krmelín A</t>
  </si>
  <si>
    <t>Luboměř</t>
  </si>
  <si>
    <t>Lesní Albrechtice</t>
  </si>
  <si>
    <t>Kozmice B</t>
  </si>
  <si>
    <t>Závišice</t>
  </si>
  <si>
    <t>-</t>
  </si>
  <si>
    <t>Stanislavice A</t>
  </si>
  <si>
    <t xml:space="preserve">Lhotka </t>
  </si>
  <si>
    <t>Brušperk Růžek</t>
  </si>
  <si>
    <t>Hostašovice</t>
  </si>
  <si>
    <t>Podvysoká</t>
  </si>
  <si>
    <t>(ženy Lhotky se neúčastnily okrskového</t>
  </si>
  <si>
    <t>kola PS)</t>
  </si>
  <si>
    <t>Horní Domaslavice A</t>
  </si>
  <si>
    <t>Lesní Albrechtice B</t>
  </si>
  <si>
    <t>Svinov</t>
  </si>
  <si>
    <t>Kopřivnice</t>
  </si>
  <si>
    <t>(ženy Lhotky se neúčast-</t>
  </si>
  <si>
    <t>(ženy Lhotky a Starého Města se neú-</t>
  </si>
  <si>
    <t>Drholec-Lubina</t>
  </si>
  <si>
    <t>Horní Domaslavice B</t>
  </si>
  <si>
    <t>nily okrskového kola PS)</t>
  </si>
  <si>
    <t>častnily okrskového kola PS)</t>
  </si>
  <si>
    <t xml:space="preserve">Rychaltice </t>
  </si>
  <si>
    <t>Dobroslavice</t>
  </si>
  <si>
    <t>Albrechtice</t>
  </si>
  <si>
    <t>(ženy Starého Města se neúčastnily</t>
  </si>
  <si>
    <t>(ženy Starého Města se neú-</t>
  </si>
  <si>
    <t>okrskového kola PS)</t>
  </si>
  <si>
    <t>Malenovice A</t>
  </si>
  <si>
    <t>(muži Pržna, ženy Raško-</t>
  </si>
  <si>
    <t>(muži Horní Lištné se neúčastnili o-</t>
  </si>
  <si>
    <t>(muži Horní Lomné a ženy Kojko-</t>
  </si>
  <si>
    <t>vic a Starého Města se ne-</t>
  </si>
  <si>
    <t>krskového kola PS)</t>
  </si>
  <si>
    <t>(muži Horních Domaslavic, že-</t>
  </si>
  <si>
    <t>vic se nezúčastnili okrskového ko-</t>
  </si>
  <si>
    <t>Výškovice</t>
  </si>
  <si>
    <t>účastnili okrskového kola</t>
  </si>
  <si>
    <t>Hukvaldy A</t>
  </si>
  <si>
    <t>ny Bystrého a Palkovic se neú-</t>
  </si>
  <si>
    <t>la v PS)</t>
  </si>
  <si>
    <t>PS)</t>
  </si>
  <si>
    <t>častnili okrskového kola PS)</t>
  </si>
  <si>
    <t xml:space="preserve">Turzovka </t>
  </si>
  <si>
    <t>Plesná A</t>
  </si>
  <si>
    <t>(ženy Nýdku se neúčastnily okrskového kola PS)</t>
  </si>
  <si>
    <t xml:space="preserve">Hrádek </t>
  </si>
  <si>
    <t xml:space="preserve">Raškovice </t>
  </si>
  <si>
    <t>31,50</t>
  </si>
  <si>
    <t>(muži Brušperku, ženy</t>
  </si>
  <si>
    <t>Plesná B</t>
  </si>
  <si>
    <t>Lhotky a Palkovic se neú-</t>
  </si>
  <si>
    <t>Černotín</t>
  </si>
  <si>
    <t>častnili okrskového kola</t>
  </si>
  <si>
    <t>(muži Horních Domaslavic, ženy Bystrého</t>
  </si>
  <si>
    <t>Studénka</t>
  </si>
  <si>
    <t>(muži Brušperku, ženy Bystrého, Lhotky</t>
  </si>
  <si>
    <t xml:space="preserve">a Starého Města se neúčastnili okrskového </t>
  </si>
  <si>
    <t xml:space="preserve">Bartovice </t>
  </si>
  <si>
    <t>Bystrého, Lhotky a Palkovic</t>
  </si>
  <si>
    <t>a Palkovic se neúčastnili okrskového kola</t>
  </si>
  <si>
    <t>Muglinov</t>
  </si>
  <si>
    <t>se neúčastnili okrskového</t>
  </si>
  <si>
    <t xml:space="preserve">Marklovice </t>
  </si>
  <si>
    <t>Ostrava - Zábřeh</t>
  </si>
  <si>
    <t xml:space="preserve">Bartovice C </t>
  </si>
  <si>
    <t>Vlčovice</t>
  </si>
  <si>
    <t xml:space="preserve">Proskovice </t>
  </si>
  <si>
    <t>(muži Brušperku, ženy Pal-</t>
  </si>
  <si>
    <t xml:space="preserve">Kozmice A </t>
  </si>
  <si>
    <t>(ženy Bystrého, Lhotky, Palkovic a Staré-</t>
  </si>
  <si>
    <t>kovic, Lhotky, Starého Měs-</t>
  </si>
  <si>
    <t xml:space="preserve">Kozmice B </t>
  </si>
  <si>
    <t>ho Města se neúčastnily okrskového kola</t>
  </si>
  <si>
    <t>(muži Brušperku, ženy Palkovic, Lhotky</t>
  </si>
  <si>
    <t>ta a Bystrého se neúčastnili</t>
  </si>
  <si>
    <t>Velké Hoštice</t>
  </si>
  <si>
    <t>Plesná</t>
  </si>
  <si>
    <t>a Starého Města se neúčastnili okrskového</t>
  </si>
  <si>
    <t>(muži Brušperku, ženy Palko-</t>
  </si>
  <si>
    <t>(ženy Lhotky, Palkovic a Sta-</t>
  </si>
  <si>
    <t>40.</t>
  </si>
  <si>
    <t>vic, Lhotky, Starého Města,</t>
  </si>
  <si>
    <t>rého Města se neúčastnily o-</t>
  </si>
  <si>
    <t>Bystrého a Brušperku se neú-</t>
  </si>
  <si>
    <t xml:space="preserve">Jistebník </t>
  </si>
  <si>
    <t>(ženy Lhotky se neúčastnily okrskového kola</t>
  </si>
  <si>
    <t>(ženy Starého Města se neúčastnily okrskového ko-</t>
  </si>
  <si>
    <t>(muži Brušperku, Horních Domaslavic, ženy Bystré-</t>
  </si>
  <si>
    <t>Kozmice</t>
  </si>
  <si>
    <t>la PS)</t>
  </si>
  <si>
    <t>ho, Lhotky, Palkovic, Starého Města a Krásné se ne-</t>
  </si>
  <si>
    <t>účastnili okrskového kola PS)</t>
  </si>
  <si>
    <t>a Bystrého se neúčastnili okrskového kola</t>
  </si>
  <si>
    <t>(ženy Bystrého se neúčastnily okrskového</t>
  </si>
  <si>
    <t>Velké Karlovice</t>
  </si>
  <si>
    <t>(ženy Lubna a Bystrého se neúčastnily okrsko-</t>
  </si>
  <si>
    <t>vého kola PS)</t>
  </si>
  <si>
    <t>Rychaltice - noční 10.9.2010</t>
  </si>
  <si>
    <t>Hrádek - noční 10.9.2010</t>
  </si>
  <si>
    <t>Místek 11.9.2010</t>
  </si>
  <si>
    <t>Pstruží 11.9.2010</t>
  </si>
  <si>
    <t>Dolní Lištná - noční 18.9.2010</t>
  </si>
  <si>
    <t>Fryčovice - noční 25.9.2010</t>
  </si>
  <si>
    <t>1. terč</t>
  </si>
  <si>
    <t>Mosty u Jablunkova Old</t>
  </si>
  <si>
    <t>Dolní Lištná-Old Boys</t>
  </si>
  <si>
    <t>DHZ Raková</t>
  </si>
  <si>
    <t>Kateřinice</t>
  </si>
  <si>
    <t>Dolní Bečva</t>
  </si>
  <si>
    <t>Hukovice</t>
  </si>
  <si>
    <t>Imeľ</t>
  </si>
  <si>
    <t>Drnholec</t>
  </si>
  <si>
    <t>Lubina - Větřkovice</t>
  </si>
  <si>
    <t>(ženy Starého Města se neúčast-</t>
  </si>
  <si>
    <t>Pstruží+Hamry</t>
  </si>
  <si>
    <t>Darkovice</t>
  </si>
  <si>
    <t>Lubina</t>
  </si>
  <si>
    <t>(ženy Lhotky se neúčastnily okrskového kola PS)</t>
  </si>
  <si>
    <t>(muži Brušperku, ženy Bystrého, Palkovic</t>
  </si>
  <si>
    <t>a Lhotky se neúčastnili okrskového kola PS)</t>
  </si>
  <si>
    <t>(muži Brušperku, ženy Bystrého, Starého</t>
  </si>
  <si>
    <t>Města, Lhotky a Palkovic se neúčastnili okrs-</t>
  </si>
  <si>
    <t>kového kola PS)</t>
  </si>
  <si>
    <t>Družstva klasifikovaná do Okresního poháru:</t>
  </si>
  <si>
    <t>1. okrsek</t>
  </si>
  <si>
    <t>2. okrsek</t>
  </si>
  <si>
    <t>3. okrsek</t>
  </si>
  <si>
    <t>4. okrsek</t>
  </si>
  <si>
    <t>5. okrsek</t>
  </si>
  <si>
    <t>6. okrsek</t>
  </si>
  <si>
    <t>7. okrsek</t>
  </si>
  <si>
    <t>8. okrsek</t>
  </si>
  <si>
    <t>9. okrsek</t>
  </si>
  <si>
    <t>10. okrsek</t>
  </si>
  <si>
    <t>11. okrsek</t>
  </si>
  <si>
    <t>12. okrsek</t>
  </si>
  <si>
    <t>13. okrsek</t>
  </si>
  <si>
    <t>Řepiště</t>
  </si>
  <si>
    <t>Okrsková soutěž se nekonala.</t>
  </si>
  <si>
    <t>Lučina A</t>
  </si>
  <si>
    <t>Střítěž</t>
  </si>
  <si>
    <t>Sedliště</t>
  </si>
  <si>
    <t>Bukovec A</t>
  </si>
  <si>
    <t>Kaňovice</t>
  </si>
  <si>
    <t>Bruzovice A</t>
  </si>
  <si>
    <t>Frýdlant n.O.</t>
  </si>
  <si>
    <t>Karpetná</t>
  </si>
  <si>
    <t>Horní Tošanovice</t>
  </si>
  <si>
    <t xml:space="preserve">Bruzovice </t>
  </si>
  <si>
    <t>Bruzovice B</t>
  </si>
  <si>
    <t>Košařiska</t>
  </si>
  <si>
    <t>Lučina B</t>
  </si>
  <si>
    <t>Mosty u Jabl.</t>
  </si>
  <si>
    <t>Bukovec B</t>
  </si>
  <si>
    <t>Pohárové soutěže okresu Frýdek-Místek 2010</t>
  </si>
  <si>
    <t>Dospělí - 66 soutěží</t>
  </si>
  <si>
    <t>datum</t>
  </si>
  <si>
    <t>SDH</t>
  </si>
  <si>
    <t>hod.</t>
  </si>
  <si>
    <t xml:space="preserve">  kategorie</t>
  </si>
  <si>
    <t>pravidla</t>
  </si>
  <si>
    <t>kontakt</t>
  </si>
  <si>
    <t>tel.</t>
  </si>
  <si>
    <t>Kunčice pod Ondř.</t>
  </si>
  <si>
    <t>M,Ž</t>
  </si>
  <si>
    <t>22,00</t>
  </si>
  <si>
    <t>Vlastní</t>
  </si>
  <si>
    <t>Pavlát  Petr</t>
  </si>
  <si>
    <t>Balcar   Martin</t>
  </si>
  <si>
    <t>Ing.Honeš Petr</t>
  </si>
  <si>
    <t>MSL</t>
  </si>
  <si>
    <t xml:space="preserve">Ing. Kubalák Miroslav    </t>
  </si>
  <si>
    <t>Matula  Pavel</t>
  </si>
  <si>
    <t>Staré  Město</t>
  </si>
  <si>
    <t>Vojkůvka  Josef</t>
  </si>
  <si>
    <t>mezinárodní PS8</t>
  </si>
  <si>
    <t>Čarvaš  Vítězslav</t>
  </si>
  <si>
    <t>PS</t>
  </si>
  <si>
    <t>o pohár okrsku</t>
  </si>
  <si>
    <t>Jančík</t>
  </si>
  <si>
    <t>Viej    Radomír</t>
  </si>
  <si>
    <t>OSH (FM Slezan)</t>
  </si>
  <si>
    <t>PS  M,Ž</t>
  </si>
  <si>
    <t>14.00</t>
  </si>
  <si>
    <t>14.30</t>
  </si>
  <si>
    <t>Ing.Čajka  Oldřich</t>
  </si>
  <si>
    <t>Nohel   Vlastimil</t>
  </si>
  <si>
    <t>Gabor  Jan</t>
  </si>
  <si>
    <t>M,Ž nad  35 let</t>
  </si>
  <si>
    <t>Matějný  Tomáš</t>
  </si>
  <si>
    <t>Liczman   Jindřich</t>
  </si>
  <si>
    <t>Ing.Gorecki  Karel</t>
  </si>
  <si>
    <t>Dolní  Lomná</t>
  </si>
  <si>
    <t>Tomica    Martin</t>
  </si>
  <si>
    <t>Dolní  Domaslavice</t>
  </si>
  <si>
    <t xml:space="preserve"> </t>
  </si>
  <si>
    <t>Uhlíř  Stanislav</t>
  </si>
  <si>
    <t>PS  2B</t>
  </si>
  <si>
    <t>Kubina  Zdeněk</t>
  </si>
  <si>
    <t>Bílek    Vladimír</t>
  </si>
  <si>
    <t>Bc.Polášek  Martin</t>
  </si>
  <si>
    <t>Rožnovský</t>
  </si>
  <si>
    <t>4.7</t>
  </si>
  <si>
    <t>Stará  Ves</t>
  </si>
  <si>
    <t>Nižní  Lhoty</t>
  </si>
  <si>
    <t>Škandera  Radim</t>
  </si>
  <si>
    <t>Tomáš Vitásek</t>
  </si>
  <si>
    <t>Kubiczek  Vladislav</t>
  </si>
  <si>
    <t>Mosty</t>
  </si>
  <si>
    <t>Kohut  Radomír</t>
  </si>
  <si>
    <t>Wladyslaw Sikora</t>
  </si>
  <si>
    <t>Hodońovice</t>
  </si>
  <si>
    <t>Blahut  Jan</t>
  </si>
  <si>
    <t>Gazda Eduard</t>
  </si>
  <si>
    <t>Žák  Libor</t>
  </si>
  <si>
    <t>Kubatka  František</t>
  </si>
  <si>
    <t>Kapsia    Jiří</t>
  </si>
  <si>
    <t>Byrtus    Vlastimil</t>
  </si>
  <si>
    <t xml:space="preserve">Velčovský Dalibor </t>
  </si>
  <si>
    <t>Staré gardy PS8</t>
  </si>
  <si>
    <t>Bukovvec</t>
  </si>
  <si>
    <t>Rucki   Radovan</t>
  </si>
  <si>
    <t>Dis. Mikoláš  Jaroslav</t>
  </si>
  <si>
    <t>Strakoš  Ladislav</t>
  </si>
  <si>
    <t>vlastní</t>
  </si>
  <si>
    <t>Saran  Josef</t>
  </si>
  <si>
    <t>Alexovič  Richard</t>
  </si>
  <si>
    <t>Galásek David</t>
  </si>
  <si>
    <t>Čečotka   Tomáš</t>
  </si>
  <si>
    <t>27.8.</t>
  </si>
  <si>
    <t>Vavrač  Vladislav</t>
  </si>
  <si>
    <t>3.9.</t>
  </si>
  <si>
    <t>Král   Libor</t>
  </si>
  <si>
    <t>Ing. Parma   Radek</t>
  </si>
  <si>
    <t>Muži nad 40 let</t>
  </si>
  <si>
    <t>Pavel Kubala</t>
  </si>
  <si>
    <t>724 073 937</t>
  </si>
  <si>
    <t>Vašek  Vladislav</t>
  </si>
  <si>
    <t>Dolní  Lištná</t>
  </si>
  <si>
    <t>Wapienik Jan</t>
  </si>
  <si>
    <t>číslo</t>
  </si>
  <si>
    <t>příjmení</t>
  </si>
  <si>
    <t>jméno</t>
  </si>
  <si>
    <t>bydliště</t>
  </si>
  <si>
    <t>PSČ</t>
  </si>
  <si>
    <t>datum získaní</t>
  </si>
  <si>
    <t>obnova</t>
  </si>
  <si>
    <t>email</t>
  </si>
  <si>
    <t>mobil</t>
  </si>
  <si>
    <t>RI-0168-FM</t>
  </si>
  <si>
    <t>Muroň</t>
  </si>
  <si>
    <t>Václav</t>
  </si>
  <si>
    <t>vaclav.muron@seznam.cz</t>
  </si>
  <si>
    <t>R169-FM</t>
  </si>
  <si>
    <t>Heczko</t>
  </si>
  <si>
    <t>Vilém</t>
  </si>
  <si>
    <t>janheczko@volny.cz</t>
  </si>
  <si>
    <t>R001FM</t>
  </si>
  <si>
    <t>Vochala</t>
  </si>
  <si>
    <t>Jan</t>
  </si>
  <si>
    <t>R002FM</t>
  </si>
  <si>
    <t>Mikoláš</t>
  </si>
  <si>
    <t>Jaroslav</t>
  </si>
  <si>
    <t>jarda.mikolas@fire.cz</t>
  </si>
  <si>
    <t>R003FM</t>
  </si>
  <si>
    <t>Dias</t>
  </si>
  <si>
    <t>Karel</t>
  </si>
  <si>
    <t>R005FM</t>
  </si>
  <si>
    <t>Brzezina</t>
  </si>
  <si>
    <t>R006FM</t>
  </si>
  <si>
    <t>Saran</t>
  </si>
  <si>
    <t>Josef</t>
  </si>
  <si>
    <t>josef.saran@seznam.cz</t>
  </si>
  <si>
    <t>R007FM</t>
  </si>
  <si>
    <t>Strakoš</t>
  </si>
  <si>
    <t>Ladislav</t>
  </si>
  <si>
    <t>strakos.lm@tisccali.cz</t>
  </si>
  <si>
    <t>R008-FM</t>
  </si>
  <si>
    <t>Špok</t>
  </si>
  <si>
    <t>Felix</t>
  </si>
  <si>
    <t>felix.sdh@seznam.cz</t>
  </si>
  <si>
    <t>R009-FM</t>
  </si>
  <si>
    <t>Knebel</t>
  </si>
  <si>
    <t>Vlastimil</t>
  </si>
  <si>
    <t>R016-FM</t>
  </si>
  <si>
    <t>Michalec</t>
  </si>
  <si>
    <t>Vavřín</t>
  </si>
  <si>
    <t>R019-FM</t>
  </si>
  <si>
    <t>Gazda</t>
  </si>
  <si>
    <t>Eduard</t>
  </si>
  <si>
    <t>Gazda.eduard@centrum.cz</t>
  </si>
  <si>
    <t>R020-FM</t>
  </si>
  <si>
    <t>Mitrega</t>
  </si>
  <si>
    <t>Leon</t>
  </si>
  <si>
    <t>R022-FM</t>
  </si>
  <si>
    <t>Matula</t>
  </si>
  <si>
    <t>Pavel</t>
  </si>
  <si>
    <t>R033-FM</t>
  </si>
  <si>
    <t>Šigut</t>
  </si>
  <si>
    <t>R029-FM</t>
  </si>
  <si>
    <t>Marián</t>
  </si>
  <si>
    <t>RO47-FM</t>
  </si>
  <si>
    <t>Milata</t>
  </si>
  <si>
    <t>Roman</t>
  </si>
  <si>
    <t xml:space="preserve">Pstružovska </t>
  </si>
  <si>
    <t>RO44-FM</t>
  </si>
  <si>
    <t>Starzyk</t>
  </si>
  <si>
    <t>Bronislav</t>
  </si>
  <si>
    <t>bronislav.starzyk@centrum.cz</t>
  </si>
  <si>
    <t>RO46-FM</t>
  </si>
  <si>
    <t>Gorzolka</t>
  </si>
  <si>
    <t>RO43-FM</t>
  </si>
  <si>
    <t>Kohut</t>
  </si>
  <si>
    <t>Radomír</t>
  </si>
  <si>
    <t>hasici@mostyujablunkova.cz</t>
  </si>
  <si>
    <t>RO48-FM</t>
  </si>
  <si>
    <t>Vojkovský</t>
  </si>
  <si>
    <t>Lukáš</t>
  </si>
  <si>
    <t>vojkovskyl@seznam.cz</t>
  </si>
  <si>
    <t>R014-FM</t>
  </si>
  <si>
    <t>Guziur</t>
  </si>
  <si>
    <t>RO54-FM</t>
  </si>
  <si>
    <t>Alexovič</t>
  </si>
  <si>
    <t>Richard</t>
  </si>
  <si>
    <t>alexovic@seznam.cz</t>
  </si>
  <si>
    <t>Kubina</t>
  </si>
  <si>
    <t>Zdeněk</t>
  </si>
  <si>
    <t>kubina.z@seznam.cz</t>
  </si>
  <si>
    <t>RO55-FM</t>
  </si>
  <si>
    <t>Galaczová</t>
  </si>
  <si>
    <t>Jana</t>
  </si>
  <si>
    <t>galaczova@seznam.cz</t>
  </si>
  <si>
    <t>RO58-FM</t>
  </si>
  <si>
    <t>Ing.Kubalák</t>
  </si>
  <si>
    <t>Miroslav</t>
  </si>
  <si>
    <t>kubalak.miroslav@post.cz</t>
  </si>
  <si>
    <t>RO61-FM</t>
  </si>
  <si>
    <t>Maršalek</t>
  </si>
  <si>
    <t>RO62-FM</t>
  </si>
  <si>
    <t>Ivan</t>
  </si>
  <si>
    <t>ivan.roznovsky@gmail.cz</t>
  </si>
  <si>
    <t>RO 63 F-M</t>
  </si>
  <si>
    <t>Ing. Sajdl</t>
  </si>
  <si>
    <t>RO64-FM</t>
  </si>
  <si>
    <t>Závodný</t>
  </si>
  <si>
    <t>jan.zavodny@centrum.cz</t>
  </si>
  <si>
    <t>RO42-FM</t>
  </si>
  <si>
    <t>Wirth</t>
  </si>
  <si>
    <t>Kopčák</t>
  </si>
  <si>
    <t>Jaromír</t>
  </si>
  <si>
    <t>jarek.kopcak@centrum.cz</t>
  </si>
  <si>
    <t>Kubala</t>
  </si>
  <si>
    <t>kubalaradomir@seznam.cz</t>
  </si>
  <si>
    <t>Domčík</t>
  </si>
  <si>
    <t>Petr</t>
  </si>
  <si>
    <t>petr.domcik@seznam.cz</t>
  </si>
  <si>
    <t>RO65-FM</t>
  </si>
  <si>
    <t>Lysek</t>
  </si>
  <si>
    <t>lysek100@seznam.cz</t>
  </si>
  <si>
    <t>RO75-FM</t>
  </si>
  <si>
    <t>Gřuszka</t>
  </si>
  <si>
    <t>RO67-FM</t>
  </si>
  <si>
    <t>Stryczek</t>
  </si>
  <si>
    <t>Martynková</t>
  </si>
  <si>
    <t>Zuzana</t>
  </si>
  <si>
    <t>RO68-FM</t>
  </si>
  <si>
    <t>Literák</t>
  </si>
  <si>
    <t>jliterak@email.cz</t>
  </si>
  <si>
    <t>RO69-FM</t>
  </si>
  <si>
    <t>Dyrčík</t>
  </si>
  <si>
    <t>petrdyrcik@seznam.cz</t>
  </si>
  <si>
    <t>RO70-FM</t>
  </si>
  <si>
    <t>Žák</t>
  </si>
  <si>
    <t>Libor</t>
  </si>
  <si>
    <t>zak.el@seznam.cz</t>
  </si>
  <si>
    <t>RO71-FM</t>
  </si>
  <si>
    <t>Sikora</t>
  </si>
  <si>
    <t>Wladyslaw</t>
  </si>
  <si>
    <t>wladyslaw.sikora@seznam.cz</t>
  </si>
  <si>
    <t>RO72-FM</t>
  </si>
  <si>
    <t>Velčovský</t>
  </si>
  <si>
    <t>Dalibor</t>
  </si>
  <si>
    <t>velcovsky.dalibor@volny.cz</t>
  </si>
  <si>
    <t>RO73-FM</t>
  </si>
  <si>
    <t>Weismann</t>
  </si>
  <si>
    <t>Aleš</t>
  </si>
  <si>
    <t>ales.w@email.cz</t>
  </si>
  <si>
    <t>RO52-FM</t>
  </si>
  <si>
    <t>Sýkora</t>
  </si>
  <si>
    <t>nemá platný prukaz</t>
  </si>
  <si>
    <t>RO39-FM</t>
  </si>
  <si>
    <t>R013-FM</t>
  </si>
  <si>
    <t>Ambrožová</t>
  </si>
  <si>
    <t>Pavla</t>
  </si>
  <si>
    <t>R004FM</t>
  </si>
  <si>
    <t>Březina</t>
  </si>
  <si>
    <t>Jiří</t>
  </si>
  <si>
    <t>Dobrá</t>
  </si>
  <si>
    <t>R012-FM</t>
  </si>
  <si>
    <t>Zbochová</t>
  </si>
  <si>
    <t>Dana</t>
  </si>
  <si>
    <t>R015-FM</t>
  </si>
  <si>
    <t>D.Domaslavice</t>
  </si>
  <si>
    <t>R018-FM</t>
  </si>
  <si>
    <t>Čerňáková</t>
  </si>
  <si>
    <t>Šárka</t>
  </si>
  <si>
    <t>Klicperová</t>
  </si>
  <si>
    <t>R021-FM</t>
  </si>
  <si>
    <t>Adam</t>
  </si>
  <si>
    <t>R023-FM</t>
  </si>
  <si>
    <t>Kovář</t>
  </si>
  <si>
    <t>R030-FM</t>
  </si>
  <si>
    <t>Kožuch</t>
  </si>
  <si>
    <t>Michal</t>
  </si>
  <si>
    <t>Osůvky</t>
  </si>
  <si>
    <t>R031-FM</t>
  </si>
  <si>
    <t>Szmek</t>
  </si>
  <si>
    <t>Martin</t>
  </si>
  <si>
    <t>R034-FM</t>
  </si>
  <si>
    <t>Koval</t>
  </si>
  <si>
    <t>Kunčičky u B</t>
  </si>
  <si>
    <t>R038-FM</t>
  </si>
  <si>
    <t>Kuboň</t>
  </si>
  <si>
    <t>Dušan</t>
  </si>
  <si>
    <t>RO40-FM</t>
  </si>
  <si>
    <t>Glucz</t>
  </si>
  <si>
    <t>Kamil</t>
  </si>
  <si>
    <t>RO41- FM</t>
  </si>
  <si>
    <t>Banot</t>
  </si>
  <si>
    <t>Patrik</t>
  </si>
  <si>
    <t>RO45-FM</t>
  </si>
  <si>
    <t xml:space="preserve">RO49- FM </t>
  </si>
  <si>
    <t>Mynař</t>
  </si>
  <si>
    <t>RO50-FM</t>
  </si>
  <si>
    <t>Grešl</t>
  </si>
  <si>
    <t>RO51-FM</t>
  </si>
  <si>
    <t>Koždoň</t>
  </si>
  <si>
    <t>Marek</t>
  </si>
  <si>
    <t>10.8. na OSH??</t>
  </si>
  <si>
    <t>Třanovice 13.6.2010</t>
  </si>
  <si>
    <t>Jaworze</t>
  </si>
  <si>
    <t>Rychvald</t>
  </si>
  <si>
    <t>(muži Horních Domaslavic se</t>
  </si>
  <si>
    <t>neúčastnili okrskového kola PS)</t>
  </si>
  <si>
    <t>23.9.</t>
  </si>
  <si>
    <t>45.</t>
  </si>
  <si>
    <t>31.7. Karpentná</t>
  </si>
  <si>
    <t>Karpentná 31.7.2010</t>
  </si>
  <si>
    <t>24.7. Dolní Tošanovice</t>
  </si>
  <si>
    <t>Dolní Tošanovice 24.7.2010</t>
  </si>
  <si>
    <t>(muži Dolních Tošanovic a Horních</t>
  </si>
  <si>
    <t>Domaslavic se neúčastnili okrskové-</t>
  </si>
  <si>
    <t>ho kola PS)</t>
  </si>
  <si>
    <t>13.6. Třanovice</t>
  </si>
  <si>
    <t>13.6.</t>
  </si>
  <si>
    <t>platný od 20.6..2010</t>
  </si>
  <si>
    <t xml:space="preserve">Nižní Lhoty </t>
  </si>
  <si>
    <t>Krmelín Školní</t>
  </si>
  <si>
    <t xml:space="preserve">Pavel </t>
  </si>
  <si>
    <t>Seznam rozhodčích PS okres Frýdek - Místek</t>
  </si>
  <si>
    <t xml:space="preserve">Hodońovice </t>
  </si>
  <si>
    <t>Třinec Alešová</t>
  </si>
  <si>
    <t>Pohár starosty OSH Frýdek - Místek 2010</t>
  </si>
  <si>
    <t>Muži:</t>
  </si>
  <si>
    <t>Ženy:</t>
  </si>
  <si>
    <t>Hodnocené soutěže:</t>
  </si>
  <si>
    <t>Dolní Lištná - PS8 Cup</t>
  </si>
  <si>
    <t>19.6.</t>
  </si>
  <si>
    <t>Oprechtice - noční</t>
  </si>
  <si>
    <t>11.7.</t>
  </si>
  <si>
    <t>17.7.</t>
  </si>
  <si>
    <t>25.7.</t>
  </si>
  <si>
    <t>Milíkov - noční</t>
  </si>
  <si>
    <t>Hrádek - noční</t>
  </si>
  <si>
    <t>17.9.</t>
  </si>
  <si>
    <t>Dolní Lištná - noční</t>
  </si>
  <si>
    <t>Fryčovice - noční</t>
  </si>
  <si>
    <t>Výsledky nedodány do 14 dnů</t>
  </si>
  <si>
    <t>dodáno 29.6.</t>
  </si>
  <si>
    <t>dodáno 4.10.</t>
  </si>
  <si>
    <t>dodáno 23.9.</t>
  </si>
  <si>
    <t>dodáno 14.7.</t>
  </si>
  <si>
    <t>dodáno 8.9.</t>
  </si>
  <si>
    <t>dodáno 30.8.</t>
  </si>
  <si>
    <t>dodáno 10.8.</t>
  </si>
  <si>
    <t>hl. rozhodčí Petr Sýkora</t>
  </si>
  <si>
    <t>hl. rozhodčí Bohuslav Branc</t>
  </si>
  <si>
    <t>hl. rozhodčí ve výsledcích není uveden</t>
  </si>
  <si>
    <t>Nehodnoceno v kategorii ženy</t>
  </si>
  <si>
    <t>nebyla ženská kategorie</t>
  </si>
  <si>
    <t>nebyla 3 družstva žen OSH FM</t>
  </si>
  <si>
    <t>Ostatní nedodali oficiální výsledky</t>
  </si>
  <si>
    <t>V kalendáři:</t>
  </si>
  <si>
    <t>Započteno:</t>
  </si>
  <si>
    <t>66 soutěží</t>
  </si>
  <si>
    <t>31 soutěží</t>
  </si>
  <si>
    <t>3 soutěže</t>
  </si>
  <si>
    <t>8 soutěží</t>
  </si>
  <si>
    <t>21 soutěží</t>
  </si>
  <si>
    <t>(3 se neuskutečnily =&gt; 63 sout.)</t>
  </si>
  <si>
    <t>(Sýkora Petr)</t>
  </si>
  <si>
    <t>(Branc Bohuslav)</t>
  </si>
  <si>
    <t>(rozhodčí není uveden)</t>
  </si>
  <si>
    <t>10.8.</t>
  </si>
  <si>
    <t>Dolní Domaslavice - noční</t>
  </si>
  <si>
    <t>Malenovice - noční</t>
  </si>
  <si>
    <t>Ostravice 25.9.2010</t>
  </si>
  <si>
    <t>Vyšní Lhoty A</t>
  </si>
  <si>
    <t>Staré Hamry B</t>
  </si>
  <si>
    <t>Staré Hamry A</t>
  </si>
  <si>
    <t>Vyšní Lhoty B</t>
  </si>
  <si>
    <t>(soutěž nebyla v okresním kalendáři poháro-</t>
  </si>
  <si>
    <t>vých soutěží - nebyla proto hodnocena)</t>
  </si>
  <si>
    <t>O pohár starosty OSH FM</t>
  </si>
  <si>
    <t>Pravidla a podmínky</t>
  </si>
  <si>
    <t>Pravidla a podmínky pro zapsaní výsledků</t>
  </si>
  <si>
    <t>1. Všeobecné podmínky pro účast:</t>
  </si>
  <si>
    <t>Soutěže SDH, které nesplní tyto podmínky, nebudou započítány.</t>
  </si>
  <si>
    <t>Družstva SDH, která nesplní tyto podmínky, nedostanou body za umístění.</t>
  </si>
  <si>
    <t>1.1 Zaplacení členských příspěvků do 31.1.</t>
  </si>
  <si>
    <t>1.3 Družstvo se musí zúčastnit okrskového kola v PS</t>
  </si>
  <si>
    <t>2. Podmínky pro soutěže:</t>
  </si>
  <si>
    <t>2.1 Soutěže,které nebudou v kalendářním plánu soutěží nebudou hodnocené</t>
  </si>
  <si>
    <t>2.2 Propozice se musí shodovat s průběhem soutěže</t>
  </si>
  <si>
    <t>2.3 Hlavní rozhodčí soutěže musí mít kvalifikaci rozhodčího a svým  podpisem  na výsledkové listině ztvrdí správnost a regulérnost  výsledků soutěže. U hlavního rozhodčího musí být uvedeno jméno včetně čísla průkazu rozhodčího</t>
  </si>
  <si>
    <t>2.4 Pořadatel musí poslat výsledky družstev  z okresu F-M a také kompletní výsledky pro kontrolu.</t>
  </si>
  <si>
    <t>2.5 Svým podpisem potvrdí správnost výsledků i velitel soutěže</t>
  </si>
  <si>
    <t>2.6 Výsledky soutěže budou odeslané na OSH  a elektronicky zpracovateli výsledků nejpozději do 14 dnů po konání soutěže</t>
  </si>
  <si>
    <t>3. Hodnocení soutěží:</t>
  </si>
  <si>
    <t>3.1 Hodnocené budou ty soutěže, kterých se zúčastní více jak 5 družstev mužů nebo 3 družstva žen z okresů Frýdek – Místek</t>
  </si>
  <si>
    <t>3.2 Body za umístění v kategorii muži budou přidělované následovně: 1.místo  - 10 bodů, 2.místo – 9 bodů, atd., 10 místo -1 bod, další místa bez bodu</t>
  </si>
  <si>
    <t>3.3 Body za umístění v kategorii ženy budou přidělované následovně: 1.místo  - 5 bodů, 2.místo – 4 bodů, atd., 5 místo -1 bod, další místa bez bodu</t>
  </si>
  <si>
    <t>3.4 Při stejném počtu bodů v okresním poháru na prvních třech místech, bude pořadí určeno podle počtu lepších umístění v  hodnocených soutěžích</t>
  </si>
  <si>
    <t>Poznámka: Výsledky budou průběžně vyhodnocované zpracovatelem a poté zveřejňené na stránkách OSH. Tyto výsledky budou neoficiální. Oficiální budou zveřejněné až po schválení OR velitelů.</t>
  </si>
  <si>
    <t>Schváleno v OR velitelů  11.1.2010 </t>
  </si>
  <si>
    <t>Projednáno ve VV 16.3. 2010</t>
  </si>
  <si>
    <t>1.2 Odevzdaní hlášení o činnosti do 31.1. s uvedeným datumem, hodinu konání soutěže, kontaktní adresu včetně tel.čísla a druhem soutěže</t>
  </si>
  <si>
    <t xml:space="preserve">Stará Ves </t>
  </si>
  <si>
    <t>Pohár starosty OSH FM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</si>
</sst>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0.000"/>
    <numFmt numFmtId="166" formatCode="mmm\ dd"/>
    <numFmt numFmtId="167" formatCode="0\."/>
    <numFmt numFmtId="168" formatCode="mm:ss.0;@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sz val="10"/>
      <color indexed="10"/>
      <name val="Arial CE"/>
      <family val="2"/>
    </font>
    <font>
      <b/>
      <sz val="10"/>
      <color indexed="22"/>
      <name val="Arial"/>
      <family val="2"/>
    </font>
    <font>
      <b/>
      <sz val="10"/>
      <color indexed="23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22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4"/>
      <name val="Arial CE"/>
      <family val="2"/>
    </font>
    <font>
      <b/>
      <u val="single"/>
      <sz val="18"/>
      <color indexed="10"/>
      <name val="Arial CE"/>
      <family val="2"/>
    </font>
    <font>
      <sz val="10"/>
      <color indexed="23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0"/>
      <color indexed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26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20"/>
      <color indexed="8"/>
      <name val="Arial"/>
      <family val="2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textRotation="90"/>
    </xf>
    <xf numFmtId="0" fontId="0" fillId="0" borderId="0" xfId="0" applyNumberFormat="1" applyFont="1" applyAlignment="1">
      <alignment horizontal="center" textRotation="90"/>
    </xf>
    <xf numFmtId="0" fontId="2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5" fillId="0" borderId="0" xfId="0" applyNumberFormat="1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165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165" fontId="15" fillId="0" borderId="0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7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65" fontId="20" fillId="0" borderId="0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5" fontId="5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49" fontId="20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47" applyFont="1" applyBorder="1" applyAlignment="1">
      <alignment/>
      <protection/>
    </xf>
    <xf numFmtId="165" fontId="0" fillId="0" borderId="0" xfId="47" applyNumberFormat="1" applyFont="1" applyBorder="1" applyAlignment="1">
      <alignment horizontal="center"/>
      <protection/>
    </xf>
    <xf numFmtId="165" fontId="6" fillId="24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24" borderId="14" xfId="0" applyNumberFormat="1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2" fontId="6" fillId="24" borderId="14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14" fontId="6" fillId="24" borderId="14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24" borderId="17" xfId="0" applyNumberFormat="1" applyFont="1" applyFill="1" applyBorder="1" applyAlignment="1">
      <alignment horizontal="left"/>
    </xf>
    <xf numFmtId="49" fontId="6" fillId="24" borderId="17" xfId="0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4" borderId="17" xfId="0" applyFont="1" applyFill="1" applyBorder="1" applyAlignment="1">
      <alignment horizontal="left"/>
    </xf>
    <xf numFmtId="3" fontId="6" fillId="24" borderId="18" xfId="0" applyNumberFormat="1" applyFont="1" applyFill="1" applyBorder="1" applyAlignment="1">
      <alignment horizontal="center"/>
    </xf>
    <xf numFmtId="164" fontId="6" fillId="24" borderId="17" xfId="0" applyNumberFormat="1" applyFont="1" applyFill="1" applyBorder="1" applyAlignment="1">
      <alignment horizontal="left"/>
    </xf>
    <xf numFmtId="2" fontId="6" fillId="24" borderId="17" xfId="0" applyNumberFormat="1" applyFont="1" applyFill="1" applyBorder="1" applyAlignment="1">
      <alignment horizontal="center"/>
    </xf>
    <xf numFmtId="14" fontId="6" fillId="24" borderId="17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164" fontId="26" fillId="24" borderId="17" xfId="0" applyNumberFormat="1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2" fontId="26" fillId="24" borderId="17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3" fontId="26" fillId="24" borderId="18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64" fontId="11" fillId="24" borderId="17" xfId="0" applyNumberFormat="1" applyFont="1" applyFill="1" applyBorder="1" applyAlignment="1">
      <alignment horizontal="left"/>
    </xf>
    <xf numFmtId="0" fontId="11" fillId="24" borderId="17" xfId="0" applyFont="1" applyFill="1" applyBorder="1" applyAlignment="1">
      <alignment horizontal="left"/>
    </xf>
    <xf numFmtId="2" fontId="11" fillId="24" borderId="17" xfId="0" applyNumberFormat="1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3" fontId="11" fillId="24" borderId="18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12" fillId="24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4" fontId="27" fillId="24" borderId="17" xfId="36" applyNumberFormat="1" applyFill="1" applyBorder="1" applyAlignment="1" applyProtection="1">
      <alignment horizontal="center"/>
      <protection/>
    </xf>
    <xf numFmtId="0" fontId="26" fillId="0" borderId="16" xfId="0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2" fontId="26" fillId="0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24" borderId="20" xfId="0" applyNumberFormat="1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2" fontId="6" fillId="24" borderId="20" xfId="0" applyNumberFormat="1" applyFont="1" applyFill="1" applyBorder="1" applyAlignment="1">
      <alignment horizontal="center"/>
    </xf>
    <xf numFmtId="14" fontId="6" fillId="24" borderId="20" xfId="0" applyNumberFormat="1" applyFont="1" applyFill="1" applyBorder="1" applyAlignment="1">
      <alignment horizontal="center"/>
    </xf>
    <xf numFmtId="3" fontId="6" fillId="24" borderId="2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 horizontal="center" textRotation="90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 textRotation="90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48" fillId="0" borderId="0" xfId="36" applyNumberFormat="1" applyFont="1" applyFill="1" applyBorder="1" applyAlignment="1" applyProtection="1">
      <alignment/>
      <protection/>
    </xf>
    <xf numFmtId="1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48" fillId="0" borderId="0" xfId="36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49" fillId="0" borderId="25" xfId="0" applyFont="1" applyBorder="1" applyAlignment="1">
      <alignment/>
    </xf>
    <xf numFmtId="0" fontId="1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165" fontId="6" fillId="0" borderId="27" xfId="0" applyNumberFormat="1" applyFont="1" applyBorder="1" applyAlignment="1">
      <alignment vertical="center"/>
    </xf>
    <xf numFmtId="0" fontId="0" fillId="0" borderId="26" xfId="0" applyBorder="1" applyAlignment="1">
      <alignment/>
    </xf>
    <xf numFmtId="49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0" fillId="0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2" fontId="6" fillId="0" borderId="2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25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muron@seznam.cz" TargetMode="External" /><Relationship Id="rId2" Type="http://schemas.openxmlformats.org/officeDocument/2006/relationships/hyperlink" Target="mailto:janheczko@volny.cz" TargetMode="External" /><Relationship Id="rId3" Type="http://schemas.openxmlformats.org/officeDocument/2006/relationships/hyperlink" Target="mailto:jarda.mikolas@fire.cz" TargetMode="External" /><Relationship Id="rId4" Type="http://schemas.openxmlformats.org/officeDocument/2006/relationships/hyperlink" Target="mailto:josef.saran@seznam.cz" TargetMode="External" /><Relationship Id="rId5" Type="http://schemas.openxmlformats.org/officeDocument/2006/relationships/hyperlink" Target="mailto:strakos.lm@tisccali.cz" TargetMode="External" /><Relationship Id="rId6" Type="http://schemas.openxmlformats.org/officeDocument/2006/relationships/hyperlink" Target="mailto:felix.sdh@seznam.cz" TargetMode="External" /><Relationship Id="rId7" Type="http://schemas.openxmlformats.org/officeDocument/2006/relationships/hyperlink" Target="mailto:Gazda.eduard@centrum.cz" TargetMode="External" /><Relationship Id="rId8" Type="http://schemas.openxmlformats.org/officeDocument/2006/relationships/hyperlink" Target="mailto:bronislav.starzyk@centrum.cz" TargetMode="External" /><Relationship Id="rId9" Type="http://schemas.openxmlformats.org/officeDocument/2006/relationships/hyperlink" Target="mailto:hasici@mostyujablunkova.cz" TargetMode="External" /><Relationship Id="rId10" Type="http://schemas.openxmlformats.org/officeDocument/2006/relationships/hyperlink" Target="mailto:vojkovskyl@seznam.cz" TargetMode="External" /><Relationship Id="rId11" Type="http://schemas.openxmlformats.org/officeDocument/2006/relationships/hyperlink" Target="mailto:alexovic@seznam.cz" TargetMode="External" /><Relationship Id="rId12" Type="http://schemas.openxmlformats.org/officeDocument/2006/relationships/hyperlink" Target="mailto:kubina.z@seznam.cz" TargetMode="External" /><Relationship Id="rId13" Type="http://schemas.openxmlformats.org/officeDocument/2006/relationships/hyperlink" Target="mailto:galaczova@seznam.cz" TargetMode="External" /><Relationship Id="rId14" Type="http://schemas.openxmlformats.org/officeDocument/2006/relationships/hyperlink" Target="mailto:kubalak.miroslav@post.cz" TargetMode="External" /><Relationship Id="rId15" Type="http://schemas.openxmlformats.org/officeDocument/2006/relationships/hyperlink" Target="mailto:ivan.roznovsky@gmail.cz" TargetMode="External" /><Relationship Id="rId16" Type="http://schemas.openxmlformats.org/officeDocument/2006/relationships/hyperlink" Target="mailto:jan.zavodny@centrum.cz" TargetMode="External" /><Relationship Id="rId17" Type="http://schemas.openxmlformats.org/officeDocument/2006/relationships/hyperlink" Target="mailto:jarek.kopcak@centrum.cz" TargetMode="External" /><Relationship Id="rId18" Type="http://schemas.openxmlformats.org/officeDocument/2006/relationships/hyperlink" Target="mailto:kubalaradomir@seznam.cz" TargetMode="External" /><Relationship Id="rId19" Type="http://schemas.openxmlformats.org/officeDocument/2006/relationships/hyperlink" Target="mailto:petr.domcik@seznam.cz" TargetMode="External" /><Relationship Id="rId20" Type="http://schemas.openxmlformats.org/officeDocument/2006/relationships/hyperlink" Target="mailto:lysek100@seznam.cz" TargetMode="External" /><Relationship Id="rId21" Type="http://schemas.openxmlformats.org/officeDocument/2006/relationships/hyperlink" Target="mailto:jliterak@email.cz" TargetMode="External" /><Relationship Id="rId22" Type="http://schemas.openxmlformats.org/officeDocument/2006/relationships/hyperlink" Target="mailto:petrdyrcik@seznam.cz" TargetMode="External" /><Relationship Id="rId23" Type="http://schemas.openxmlformats.org/officeDocument/2006/relationships/hyperlink" Target="mailto:zak.el@seznam.cz" TargetMode="External" /><Relationship Id="rId24" Type="http://schemas.openxmlformats.org/officeDocument/2006/relationships/hyperlink" Target="mailto:wladyslaw.sikora@seznam.cz" TargetMode="External" /><Relationship Id="rId25" Type="http://schemas.openxmlformats.org/officeDocument/2006/relationships/hyperlink" Target="mailto:velcovsky.dalibor@volny.cz" TargetMode="External" /><Relationship Id="rId26" Type="http://schemas.openxmlformats.org/officeDocument/2006/relationships/hyperlink" Target="mailto:ales.w@email.cz" TargetMode="External" /><Relationship Id="rId2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.57421875" style="0" customWidth="1"/>
    <col min="2" max="2" width="3.57421875" style="0" bestFit="1" customWidth="1"/>
    <col min="3" max="3" width="17.57421875" style="0" bestFit="1" customWidth="1"/>
    <col min="4" max="4" width="4.00390625" style="0" bestFit="1" customWidth="1"/>
    <col min="5" max="6" width="4.00390625" style="0" customWidth="1"/>
    <col min="7" max="7" width="17.57421875" style="0" customWidth="1"/>
    <col min="8" max="11" width="4.00390625" style="0" customWidth="1"/>
    <col min="12" max="12" width="3.57421875" style="0" bestFit="1" customWidth="1"/>
    <col min="13" max="13" width="17.57421875" style="0" bestFit="1" customWidth="1"/>
    <col min="14" max="14" width="3.00390625" style="1" bestFit="1" customWidth="1"/>
    <col min="15" max="15" width="3.57421875" style="0" customWidth="1"/>
  </cols>
  <sheetData>
    <row r="1" spans="1:15" ht="27" thickBot="1">
      <c r="A1" s="383" t="s">
        <v>879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</row>
    <row r="2" ht="12.75" customHeight="1" thickBot="1"/>
    <row r="3" spans="1:15" ht="12.75">
      <c r="A3" s="322"/>
      <c r="B3" s="323"/>
      <c r="C3" s="323"/>
      <c r="D3" s="323"/>
      <c r="E3" s="323"/>
      <c r="F3" s="323"/>
      <c r="G3" s="323"/>
      <c r="H3" s="323"/>
      <c r="I3" s="324"/>
      <c r="K3" s="322"/>
      <c r="L3" s="323"/>
      <c r="M3" s="323"/>
      <c r="N3" s="325"/>
      <c r="O3" s="324"/>
    </row>
    <row r="4" spans="1:15" s="330" customFormat="1" ht="15.75">
      <c r="A4" s="326"/>
      <c r="B4" s="327" t="s">
        <v>880</v>
      </c>
      <c r="C4" s="328"/>
      <c r="D4" s="328"/>
      <c r="E4" s="328"/>
      <c r="F4" s="328"/>
      <c r="G4" s="328"/>
      <c r="H4" s="328"/>
      <c r="I4" s="329"/>
      <c r="K4" s="326"/>
      <c r="L4" s="327" t="s">
        <v>881</v>
      </c>
      <c r="M4" s="328"/>
      <c r="N4" s="331"/>
      <c r="O4" s="329"/>
    </row>
    <row r="5" spans="1:15" ht="12.75">
      <c r="A5" s="332"/>
      <c r="B5" s="333" t="s">
        <v>56</v>
      </c>
      <c r="C5" s="334" t="s">
        <v>80</v>
      </c>
      <c r="D5" s="335">
        <v>102</v>
      </c>
      <c r="E5" s="37"/>
      <c r="F5" s="333" t="s">
        <v>218</v>
      </c>
      <c r="G5" s="336" t="s">
        <v>178</v>
      </c>
      <c r="H5" s="335">
        <v>6</v>
      </c>
      <c r="I5" s="337"/>
      <c r="J5" s="1"/>
      <c r="K5" s="338"/>
      <c r="L5" s="335" t="s">
        <v>56</v>
      </c>
      <c r="M5" s="339" t="s">
        <v>84</v>
      </c>
      <c r="N5" s="335">
        <v>54</v>
      </c>
      <c r="O5" s="340"/>
    </row>
    <row r="6" spans="1:15" ht="12.75">
      <c r="A6" s="332"/>
      <c r="B6" s="333" t="s">
        <v>59</v>
      </c>
      <c r="C6" s="341" t="s">
        <v>57</v>
      </c>
      <c r="D6" s="335">
        <v>96</v>
      </c>
      <c r="E6" s="37"/>
      <c r="F6" s="333" t="s">
        <v>242</v>
      </c>
      <c r="G6" s="341" t="s">
        <v>211</v>
      </c>
      <c r="H6" s="335">
        <v>6</v>
      </c>
      <c r="I6" s="337"/>
      <c r="J6" s="1"/>
      <c r="K6" s="338"/>
      <c r="L6" s="335" t="s">
        <v>59</v>
      </c>
      <c r="M6" s="342" t="s">
        <v>80</v>
      </c>
      <c r="N6" s="335">
        <v>47</v>
      </c>
      <c r="O6" s="340"/>
    </row>
    <row r="7" spans="1:15" ht="12.75">
      <c r="A7" s="332"/>
      <c r="B7" s="333" t="s">
        <v>61</v>
      </c>
      <c r="C7" s="341" t="s">
        <v>97</v>
      </c>
      <c r="D7" s="335">
        <v>85</v>
      </c>
      <c r="E7" s="37"/>
      <c r="F7" s="333" t="s">
        <v>221</v>
      </c>
      <c r="G7" s="336" t="s">
        <v>247</v>
      </c>
      <c r="H7" s="335">
        <v>4</v>
      </c>
      <c r="I7" s="337"/>
      <c r="J7" s="1"/>
      <c r="K7" s="338"/>
      <c r="L7" s="335" t="s">
        <v>61</v>
      </c>
      <c r="M7" s="343" t="s">
        <v>139</v>
      </c>
      <c r="N7" s="335">
        <v>24</v>
      </c>
      <c r="O7" s="340"/>
    </row>
    <row r="8" spans="1:15" ht="12.75">
      <c r="A8" s="332"/>
      <c r="B8" s="333" t="s">
        <v>64</v>
      </c>
      <c r="C8" s="334" t="s">
        <v>84</v>
      </c>
      <c r="D8" s="335">
        <v>81</v>
      </c>
      <c r="E8" s="37"/>
      <c r="F8" s="333" t="s">
        <v>230</v>
      </c>
      <c r="G8" s="336" t="s">
        <v>190</v>
      </c>
      <c r="H8" s="335">
        <v>4</v>
      </c>
      <c r="I8" s="337"/>
      <c r="J8" s="1"/>
      <c r="K8" s="338"/>
      <c r="L8" s="335" t="s">
        <v>64</v>
      </c>
      <c r="M8" s="344" t="s">
        <v>117</v>
      </c>
      <c r="N8" s="335">
        <v>24</v>
      </c>
      <c r="O8" s="340"/>
    </row>
    <row r="9" spans="1:15" ht="12.75">
      <c r="A9" s="332"/>
      <c r="B9" s="333" t="s">
        <v>76</v>
      </c>
      <c r="C9" s="334" t="s">
        <v>77</v>
      </c>
      <c r="D9" s="335">
        <v>81</v>
      </c>
      <c r="E9" s="37"/>
      <c r="F9" s="333" t="s">
        <v>224</v>
      </c>
      <c r="G9" s="336" t="s">
        <v>188</v>
      </c>
      <c r="H9" s="335">
        <v>4</v>
      </c>
      <c r="I9" s="337"/>
      <c r="J9" s="1"/>
      <c r="K9" s="338"/>
      <c r="L9" s="335" t="s">
        <v>76</v>
      </c>
      <c r="M9" s="342" t="s">
        <v>132</v>
      </c>
      <c r="N9" s="335">
        <v>23</v>
      </c>
      <c r="O9" s="340"/>
    </row>
    <row r="10" spans="1:15" ht="12.75">
      <c r="A10" s="332"/>
      <c r="B10" s="333" t="s">
        <v>87</v>
      </c>
      <c r="C10" s="334" t="s">
        <v>60</v>
      </c>
      <c r="D10" s="335">
        <v>75</v>
      </c>
      <c r="E10" s="37"/>
      <c r="F10" s="333" t="s">
        <v>219</v>
      </c>
      <c r="G10" s="334" t="s">
        <v>124</v>
      </c>
      <c r="H10" s="335">
        <v>3</v>
      </c>
      <c r="I10" s="337"/>
      <c r="J10" s="1"/>
      <c r="K10" s="338"/>
      <c r="L10" s="335" t="s">
        <v>87</v>
      </c>
      <c r="M10" s="342" t="s">
        <v>136</v>
      </c>
      <c r="N10" s="335">
        <v>22</v>
      </c>
      <c r="O10" s="340"/>
    </row>
    <row r="11" spans="1:15" ht="12.75">
      <c r="A11" s="332"/>
      <c r="B11" s="333" t="s">
        <v>79</v>
      </c>
      <c r="C11" s="334" t="s">
        <v>88</v>
      </c>
      <c r="D11" s="335">
        <v>61</v>
      </c>
      <c r="E11" s="37"/>
      <c r="F11" s="333" t="s">
        <v>228</v>
      </c>
      <c r="G11" s="336" t="s">
        <v>197</v>
      </c>
      <c r="H11" s="335">
        <v>3</v>
      </c>
      <c r="I11" s="337"/>
      <c r="J11" s="1"/>
      <c r="K11" s="338"/>
      <c r="L11" s="335" t="s">
        <v>79</v>
      </c>
      <c r="M11" s="342" t="s">
        <v>170</v>
      </c>
      <c r="N11" s="335">
        <v>19</v>
      </c>
      <c r="O11" s="340"/>
    </row>
    <row r="12" spans="1:15" ht="12.75">
      <c r="A12" s="332"/>
      <c r="B12" s="333" t="s">
        <v>83</v>
      </c>
      <c r="C12" s="334" t="s">
        <v>112</v>
      </c>
      <c r="D12" s="335">
        <v>61</v>
      </c>
      <c r="E12" s="37"/>
      <c r="F12" s="333" t="s">
        <v>238</v>
      </c>
      <c r="G12" s="336" t="s">
        <v>86</v>
      </c>
      <c r="H12" s="335">
        <v>2</v>
      </c>
      <c r="I12" s="337"/>
      <c r="J12" s="1"/>
      <c r="K12" s="338"/>
      <c r="L12" s="335" t="s">
        <v>83</v>
      </c>
      <c r="M12" s="344" t="s">
        <v>91</v>
      </c>
      <c r="N12" s="335">
        <v>18</v>
      </c>
      <c r="O12" s="340"/>
    </row>
    <row r="13" spans="1:15" ht="12.75">
      <c r="A13" s="332"/>
      <c r="B13" s="333" t="s">
        <v>90</v>
      </c>
      <c r="C13" s="334" t="s">
        <v>93</v>
      </c>
      <c r="D13" s="335">
        <v>61</v>
      </c>
      <c r="E13" s="37"/>
      <c r="F13" s="333" t="s">
        <v>232</v>
      </c>
      <c r="G13" s="336" t="s">
        <v>256</v>
      </c>
      <c r="H13" s="335">
        <v>1</v>
      </c>
      <c r="I13" s="337"/>
      <c r="J13" s="1"/>
      <c r="K13" s="338"/>
      <c r="L13" s="335" t="s">
        <v>90</v>
      </c>
      <c r="M13" s="339" t="s">
        <v>121</v>
      </c>
      <c r="N13" s="335">
        <v>18</v>
      </c>
      <c r="O13" s="340"/>
    </row>
    <row r="14" spans="1:15" ht="12.75">
      <c r="A14" s="332"/>
      <c r="B14" s="333" t="s">
        <v>68</v>
      </c>
      <c r="C14" s="341" t="s">
        <v>62</v>
      </c>
      <c r="D14" s="335">
        <v>59</v>
      </c>
      <c r="E14" s="37"/>
      <c r="F14" s="333" t="s">
        <v>216</v>
      </c>
      <c r="G14" s="336" t="s">
        <v>192</v>
      </c>
      <c r="H14" s="335">
        <v>1</v>
      </c>
      <c r="I14" s="337"/>
      <c r="J14" s="1"/>
      <c r="K14" s="338"/>
      <c r="L14" s="335" t="s">
        <v>68</v>
      </c>
      <c r="M14" s="339" t="s">
        <v>88</v>
      </c>
      <c r="N14" s="335">
        <v>14</v>
      </c>
      <c r="O14" s="340"/>
    </row>
    <row r="15" spans="1:15" ht="12.75">
      <c r="A15" s="332"/>
      <c r="B15" s="333" t="s">
        <v>92</v>
      </c>
      <c r="C15" s="334" t="s">
        <v>65</v>
      </c>
      <c r="D15" s="335">
        <v>51</v>
      </c>
      <c r="E15" s="37"/>
      <c r="F15" s="333" t="s">
        <v>236</v>
      </c>
      <c r="G15" s="336" t="s">
        <v>145</v>
      </c>
      <c r="H15" s="335">
        <v>1</v>
      </c>
      <c r="I15" s="337"/>
      <c r="J15" s="1"/>
      <c r="K15" s="338"/>
      <c r="L15" s="335" t="s">
        <v>92</v>
      </c>
      <c r="M15" s="344" t="s">
        <v>185</v>
      </c>
      <c r="N15" s="335">
        <v>14</v>
      </c>
      <c r="O15" s="340"/>
    </row>
    <row r="16" spans="1:15" ht="12.75">
      <c r="A16" s="332"/>
      <c r="B16" s="333" t="s">
        <v>96</v>
      </c>
      <c r="C16" s="334" t="s">
        <v>121</v>
      </c>
      <c r="D16" s="335">
        <v>50</v>
      </c>
      <c r="E16" s="37"/>
      <c r="F16" s="333" t="s">
        <v>245</v>
      </c>
      <c r="G16" s="334" t="s">
        <v>239</v>
      </c>
      <c r="H16" s="335">
        <v>0</v>
      </c>
      <c r="I16" s="337"/>
      <c r="J16" s="1"/>
      <c r="K16" s="338"/>
      <c r="L16" s="335" t="s">
        <v>96</v>
      </c>
      <c r="M16" s="339" t="s">
        <v>147</v>
      </c>
      <c r="N16" s="335">
        <v>14</v>
      </c>
      <c r="O16" s="340"/>
    </row>
    <row r="17" spans="1:15" ht="12.75">
      <c r="A17" s="332"/>
      <c r="B17" s="333" t="s">
        <v>72</v>
      </c>
      <c r="C17" s="341" t="s">
        <v>69</v>
      </c>
      <c r="D17" s="335">
        <v>47</v>
      </c>
      <c r="E17" s="37"/>
      <c r="F17" s="333" t="s">
        <v>240</v>
      </c>
      <c r="G17" s="334" t="s">
        <v>106</v>
      </c>
      <c r="H17" s="335">
        <v>0</v>
      </c>
      <c r="I17" s="337"/>
      <c r="J17" s="1"/>
      <c r="K17" s="338"/>
      <c r="L17" s="335" t="s">
        <v>72</v>
      </c>
      <c r="M17" s="339" t="s">
        <v>108</v>
      </c>
      <c r="N17" s="335">
        <v>10</v>
      </c>
      <c r="O17" s="340"/>
    </row>
    <row r="18" spans="1:15" ht="12.75">
      <c r="A18" s="332"/>
      <c r="B18" s="333" t="s">
        <v>103</v>
      </c>
      <c r="C18" s="341" t="s">
        <v>73</v>
      </c>
      <c r="D18" s="335">
        <v>44</v>
      </c>
      <c r="E18" s="37"/>
      <c r="F18" s="333" t="s">
        <v>184</v>
      </c>
      <c r="G18" s="336" t="s">
        <v>263</v>
      </c>
      <c r="H18" s="335">
        <v>0</v>
      </c>
      <c r="I18" s="337"/>
      <c r="J18" s="1"/>
      <c r="K18" s="338"/>
      <c r="L18" s="335" t="s">
        <v>103</v>
      </c>
      <c r="M18" s="344" t="s">
        <v>60</v>
      </c>
      <c r="N18" s="335">
        <v>8</v>
      </c>
      <c r="O18" s="340"/>
    </row>
    <row r="19" spans="1:15" ht="12.75">
      <c r="A19" s="332"/>
      <c r="B19" s="333" t="s">
        <v>99</v>
      </c>
      <c r="C19" s="334" t="s">
        <v>108</v>
      </c>
      <c r="D19" s="335">
        <v>43</v>
      </c>
      <c r="E19" s="37"/>
      <c r="F19" s="333" t="s">
        <v>234</v>
      </c>
      <c r="G19" s="336" t="s">
        <v>272</v>
      </c>
      <c r="H19" s="335">
        <v>0</v>
      </c>
      <c r="I19" s="337"/>
      <c r="J19" s="1"/>
      <c r="K19" s="338"/>
      <c r="L19" s="335" t="s">
        <v>99</v>
      </c>
      <c r="M19" s="344" t="s">
        <v>89</v>
      </c>
      <c r="N19" s="335">
        <v>8</v>
      </c>
      <c r="O19" s="340"/>
    </row>
    <row r="20" spans="1:15" ht="12.75">
      <c r="A20" s="332"/>
      <c r="B20" s="333" t="s">
        <v>107</v>
      </c>
      <c r="C20" s="334" t="s">
        <v>104</v>
      </c>
      <c r="D20" s="335">
        <v>40</v>
      </c>
      <c r="E20" s="37"/>
      <c r="F20" s="333" t="s">
        <v>244</v>
      </c>
      <c r="G20" s="336" t="s">
        <v>215</v>
      </c>
      <c r="H20" s="335">
        <v>0</v>
      </c>
      <c r="I20" s="337"/>
      <c r="J20" s="1"/>
      <c r="K20" s="338"/>
      <c r="L20" s="335" t="s">
        <v>107</v>
      </c>
      <c r="M20" s="342" t="s">
        <v>106</v>
      </c>
      <c r="N20" s="335">
        <v>8</v>
      </c>
      <c r="O20" s="340"/>
    </row>
    <row r="21" spans="1:15" ht="12.75">
      <c r="A21" s="332"/>
      <c r="B21" s="333" t="s">
        <v>111</v>
      </c>
      <c r="C21" s="341" t="s">
        <v>91</v>
      </c>
      <c r="D21" s="335">
        <v>39</v>
      </c>
      <c r="E21" s="37"/>
      <c r="F21" s="333" t="s">
        <v>226</v>
      </c>
      <c r="G21" s="336" t="s">
        <v>82</v>
      </c>
      <c r="H21" s="335">
        <v>0</v>
      </c>
      <c r="I21" s="337"/>
      <c r="J21" s="1"/>
      <c r="K21" s="338"/>
      <c r="L21" s="335" t="s">
        <v>111</v>
      </c>
      <c r="M21" s="343" t="s">
        <v>225</v>
      </c>
      <c r="N21" s="335">
        <v>7</v>
      </c>
      <c r="O21" s="340"/>
    </row>
    <row r="22" spans="1:15" ht="12.75">
      <c r="A22" s="332"/>
      <c r="B22" s="333" t="s">
        <v>113</v>
      </c>
      <c r="C22" s="341" t="s">
        <v>139</v>
      </c>
      <c r="D22" s="335">
        <v>38</v>
      </c>
      <c r="E22" s="37"/>
      <c r="F22" s="333" t="s">
        <v>246</v>
      </c>
      <c r="G22" s="336" t="s">
        <v>140</v>
      </c>
      <c r="H22" s="335">
        <v>0</v>
      </c>
      <c r="I22" s="337"/>
      <c r="J22" s="1"/>
      <c r="K22" s="338"/>
      <c r="L22" s="335" t="s">
        <v>113</v>
      </c>
      <c r="M22" s="342" t="s">
        <v>93</v>
      </c>
      <c r="N22" s="335">
        <v>5</v>
      </c>
      <c r="O22" s="340"/>
    </row>
    <row r="23" spans="1:15" ht="12.75">
      <c r="A23" s="332"/>
      <c r="B23" s="333" t="s">
        <v>116</v>
      </c>
      <c r="C23" s="341" t="s">
        <v>152</v>
      </c>
      <c r="D23" s="335">
        <v>34</v>
      </c>
      <c r="E23" s="37"/>
      <c r="F23" s="333" t="s">
        <v>189</v>
      </c>
      <c r="G23" s="336" t="s">
        <v>267</v>
      </c>
      <c r="H23" s="335">
        <v>0</v>
      </c>
      <c r="I23" s="337"/>
      <c r="J23" s="1"/>
      <c r="K23" s="338"/>
      <c r="L23" s="335" t="s">
        <v>116</v>
      </c>
      <c r="M23" s="344" t="s">
        <v>140</v>
      </c>
      <c r="N23" s="335">
        <v>4</v>
      </c>
      <c r="O23" s="340"/>
    </row>
    <row r="24" spans="1:15" ht="12.75">
      <c r="A24" s="332"/>
      <c r="B24" s="333" t="s">
        <v>118</v>
      </c>
      <c r="C24" s="341" t="s">
        <v>100</v>
      </c>
      <c r="D24" s="335">
        <v>34</v>
      </c>
      <c r="E24" s="37"/>
      <c r="F24" s="333" t="s">
        <v>248</v>
      </c>
      <c r="G24" s="334" t="s">
        <v>254</v>
      </c>
      <c r="H24" s="335">
        <v>0</v>
      </c>
      <c r="I24" s="337"/>
      <c r="J24" s="1"/>
      <c r="K24" s="338"/>
      <c r="L24" s="335" t="s">
        <v>118</v>
      </c>
      <c r="M24" s="344" t="s">
        <v>95</v>
      </c>
      <c r="N24" s="335">
        <v>3</v>
      </c>
      <c r="O24" s="340"/>
    </row>
    <row r="25" spans="1:15" ht="12.75">
      <c r="A25" s="332"/>
      <c r="B25" s="333" t="s">
        <v>122</v>
      </c>
      <c r="C25" s="334" t="s">
        <v>147</v>
      </c>
      <c r="D25" s="335">
        <v>31</v>
      </c>
      <c r="E25" s="37"/>
      <c r="F25" s="48"/>
      <c r="G25" s="48"/>
      <c r="H25" s="48"/>
      <c r="I25" s="337"/>
      <c r="J25" s="1"/>
      <c r="K25" s="338"/>
      <c r="L25" s="335" t="s">
        <v>122</v>
      </c>
      <c r="M25" s="339" t="s">
        <v>261</v>
      </c>
      <c r="N25" s="335">
        <v>3</v>
      </c>
      <c r="O25" s="340"/>
    </row>
    <row r="26" spans="1:15" ht="12.75">
      <c r="A26" s="332"/>
      <c r="B26" s="333" t="s">
        <v>128</v>
      </c>
      <c r="C26" s="336" t="s">
        <v>114</v>
      </c>
      <c r="D26" s="335">
        <v>21</v>
      </c>
      <c r="E26" s="37"/>
      <c r="F26" s="48"/>
      <c r="G26" s="48"/>
      <c r="H26" s="48"/>
      <c r="I26" s="337"/>
      <c r="J26" s="1"/>
      <c r="K26" s="338"/>
      <c r="L26" s="335" t="s">
        <v>128</v>
      </c>
      <c r="M26" s="343" t="s">
        <v>173</v>
      </c>
      <c r="N26" s="335">
        <v>2</v>
      </c>
      <c r="O26" s="340"/>
    </row>
    <row r="27" spans="1:15" ht="12.75">
      <c r="A27" s="332"/>
      <c r="B27" s="333" t="s">
        <v>138</v>
      </c>
      <c r="C27" s="334" t="s">
        <v>123</v>
      </c>
      <c r="D27" s="335">
        <v>21</v>
      </c>
      <c r="E27" s="37"/>
      <c r="F27" s="160" t="s">
        <v>882</v>
      </c>
      <c r="G27" s="48"/>
      <c r="H27" s="48"/>
      <c r="I27" s="337"/>
      <c r="J27" s="1"/>
      <c r="K27" s="338"/>
      <c r="L27" s="345" t="s">
        <v>138</v>
      </c>
      <c r="M27" s="346" t="s">
        <v>199</v>
      </c>
      <c r="N27" s="345">
        <v>0</v>
      </c>
      <c r="O27" s="340"/>
    </row>
    <row r="28" spans="1:16" ht="12.75">
      <c r="A28" s="332"/>
      <c r="B28" s="333" t="s">
        <v>131</v>
      </c>
      <c r="C28" s="336" t="s">
        <v>209</v>
      </c>
      <c r="D28" s="335">
        <v>20</v>
      </c>
      <c r="E28" s="37"/>
      <c r="F28" s="347" t="s">
        <v>174</v>
      </c>
      <c r="G28" s="41" t="s">
        <v>77</v>
      </c>
      <c r="H28" s="48"/>
      <c r="I28" s="337"/>
      <c r="J28" s="1"/>
      <c r="K28" s="338"/>
      <c r="L28" s="335" t="s">
        <v>131</v>
      </c>
      <c r="M28" s="343" t="s">
        <v>227</v>
      </c>
      <c r="N28" s="335">
        <v>0</v>
      </c>
      <c r="O28" s="340"/>
      <c r="P28" s="48"/>
    </row>
    <row r="29" spans="1:15" ht="12.75">
      <c r="A29" s="332"/>
      <c r="B29" s="333" t="s">
        <v>135</v>
      </c>
      <c r="C29" s="336" t="s">
        <v>154</v>
      </c>
      <c r="D29" s="335">
        <v>18</v>
      </c>
      <c r="E29" s="37"/>
      <c r="F29" s="347" t="s">
        <v>109</v>
      </c>
      <c r="G29" s="41" t="s">
        <v>110</v>
      </c>
      <c r="H29" s="48"/>
      <c r="I29" s="337"/>
      <c r="J29" s="1"/>
      <c r="K29" s="338"/>
      <c r="L29" s="48"/>
      <c r="M29" s="48"/>
      <c r="N29" s="37"/>
      <c r="O29" s="340"/>
    </row>
    <row r="30" spans="1:15" ht="12.75">
      <c r="A30" s="332"/>
      <c r="B30" s="333" t="s">
        <v>141</v>
      </c>
      <c r="C30" s="334" t="s">
        <v>170</v>
      </c>
      <c r="D30" s="335">
        <v>18</v>
      </c>
      <c r="E30" s="37"/>
      <c r="F30" s="347" t="s">
        <v>109</v>
      </c>
      <c r="G30" s="41" t="s">
        <v>57</v>
      </c>
      <c r="H30" s="48"/>
      <c r="I30" s="337"/>
      <c r="J30" s="1"/>
      <c r="K30" s="338"/>
      <c r="L30" s="48"/>
      <c r="M30" s="48"/>
      <c r="N30" s="37"/>
      <c r="O30" s="340"/>
    </row>
    <row r="31" spans="1:15" ht="12.75">
      <c r="A31" s="332"/>
      <c r="B31" s="333" t="s">
        <v>143</v>
      </c>
      <c r="C31" s="341" t="s">
        <v>119</v>
      </c>
      <c r="D31" s="335">
        <v>17</v>
      </c>
      <c r="E31" s="37"/>
      <c r="F31" s="347" t="s">
        <v>109</v>
      </c>
      <c r="G31" s="41" t="s">
        <v>883</v>
      </c>
      <c r="H31" s="48"/>
      <c r="I31" s="337"/>
      <c r="J31" s="1"/>
      <c r="K31" s="332"/>
      <c r="L31" s="160" t="s">
        <v>882</v>
      </c>
      <c r="M31" s="48"/>
      <c r="N31" s="37"/>
      <c r="O31" s="340"/>
    </row>
    <row r="32" spans="1:15" ht="12.75">
      <c r="A32" s="332"/>
      <c r="B32" s="333" t="s">
        <v>146</v>
      </c>
      <c r="C32" s="336" t="s">
        <v>117</v>
      </c>
      <c r="D32" s="335">
        <v>17</v>
      </c>
      <c r="E32" s="37"/>
      <c r="F32" s="347" t="s">
        <v>884</v>
      </c>
      <c r="G32" s="41" t="s">
        <v>112</v>
      </c>
      <c r="H32" s="48"/>
      <c r="I32" s="337"/>
      <c r="J32" s="1"/>
      <c r="K32" s="332"/>
      <c r="L32" s="347" t="s">
        <v>174</v>
      </c>
      <c r="M32" s="41" t="s">
        <v>77</v>
      </c>
      <c r="N32" s="37"/>
      <c r="O32" s="340"/>
    </row>
    <row r="33" spans="1:15" ht="12.75">
      <c r="A33" s="332"/>
      <c r="B33" s="333" t="s">
        <v>148</v>
      </c>
      <c r="C33" s="341" t="s">
        <v>144</v>
      </c>
      <c r="D33" s="335">
        <v>17</v>
      </c>
      <c r="E33" s="37"/>
      <c r="F33" s="347" t="s">
        <v>884</v>
      </c>
      <c r="G33" s="41" t="s">
        <v>88</v>
      </c>
      <c r="H33" s="48"/>
      <c r="I33" s="337"/>
      <c r="J33" s="1"/>
      <c r="K33" s="332"/>
      <c r="L33" s="347" t="s">
        <v>109</v>
      </c>
      <c r="M33" s="41" t="s">
        <v>110</v>
      </c>
      <c r="N33" s="37"/>
      <c r="O33" s="340"/>
    </row>
    <row r="34" spans="1:15" ht="12.75">
      <c r="A34" s="332"/>
      <c r="B34" s="333" t="s">
        <v>125</v>
      </c>
      <c r="C34" s="334" t="s">
        <v>132</v>
      </c>
      <c r="D34" s="335">
        <v>15</v>
      </c>
      <c r="E34" s="37"/>
      <c r="F34" s="347" t="s">
        <v>120</v>
      </c>
      <c r="G34" s="41" t="s">
        <v>885</v>
      </c>
      <c r="H34" s="48"/>
      <c r="I34" s="337"/>
      <c r="J34" s="1"/>
      <c r="K34" s="332"/>
      <c r="L34" s="347" t="s">
        <v>884</v>
      </c>
      <c r="M34" s="41" t="s">
        <v>112</v>
      </c>
      <c r="N34" s="37"/>
      <c r="O34" s="340"/>
    </row>
    <row r="35" spans="1:15" ht="12.75">
      <c r="A35" s="332"/>
      <c r="B35" s="333" t="s">
        <v>157</v>
      </c>
      <c r="C35" s="336" t="s">
        <v>89</v>
      </c>
      <c r="D35" s="335">
        <v>15</v>
      </c>
      <c r="E35" s="37"/>
      <c r="F35" s="347" t="s">
        <v>70</v>
      </c>
      <c r="G35" s="41" t="s">
        <v>108</v>
      </c>
      <c r="H35" s="48"/>
      <c r="I35" s="337"/>
      <c r="J35" s="1"/>
      <c r="K35" s="332"/>
      <c r="L35" s="347" t="s">
        <v>884</v>
      </c>
      <c r="M35" s="41" t="s">
        <v>88</v>
      </c>
      <c r="N35" s="37"/>
      <c r="O35" s="340"/>
    </row>
    <row r="36" spans="1:15" ht="12.75">
      <c r="A36" s="332"/>
      <c r="B36" s="333" t="s">
        <v>153</v>
      </c>
      <c r="C36" s="336" t="s">
        <v>126</v>
      </c>
      <c r="D36" s="335">
        <v>15</v>
      </c>
      <c r="E36" s="37"/>
      <c r="F36" s="347" t="s">
        <v>129</v>
      </c>
      <c r="G36" s="41" t="s">
        <v>132</v>
      </c>
      <c r="H36" s="48"/>
      <c r="I36" s="337"/>
      <c r="J36" s="1"/>
      <c r="K36" s="332"/>
      <c r="L36" s="347" t="s">
        <v>120</v>
      </c>
      <c r="M36" s="41" t="s">
        <v>885</v>
      </c>
      <c r="N36" s="37"/>
      <c r="O36" s="340"/>
    </row>
    <row r="37" spans="1:15" ht="12.75">
      <c r="A37" s="332"/>
      <c r="B37" s="333" t="s">
        <v>165</v>
      </c>
      <c r="C37" s="342" t="s">
        <v>136</v>
      </c>
      <c r="D37" s="335">
        <v>13</v>
      </c>
      <c r="E37" s="37"/>
      <c r="F37" s="347" t="s">
        <v>137</v>
      </c>
      <c r="G37" s="41" t="s">
        <v>140</v>
      </c>
      <c r="H37" s="48"/>
      <c r="I37" s="337"/>
      <c r="J37" s="1"/>
      <c r="K37" s="332"/>
      <c r="L37" s="347" t="s">
        <v>70</v>
      </c>
      <c r="M37" s="41" t="s">
        <v>108</v>
      </c>
      <c r="N37" s="37"/>
      <c r="O37" s="340"/>
    </row>
    <row r="38" spans="1:15" ht="12.75">
      <c r="A38" s="332"/>
      <c r="B38" s="333" t="s">
        <v>151</v>
      </c>
      <c r="C38" s="334" t="s">
        <v>199</v>
      </c>
      <c r="D38" s="335">
        <v>13</v>
      </c>
      <c r="E38" s="37"/>
      <c r="F38" s="347" t="s">
        <v>137</v>
      </c>
      <c r="G38" s="41" t="s">
        <v>62</v>
      </c>
      <c r="H38" s="48"/>
      <c r="I38" s="337"/>
      <c r="J38" s="1"/>
      <c r="K38" s="332"/>
      <c r="L38" s="347" t="s">
        <v>129</v>
      </c>
      <c r="M38" s="41" t="s">
        <v>132</v>
      </c>
      <c r="N38" s="37"/>
      <c r="O38" s="340"/>
    </row>
    <row r="39" spans="1:15" ht="12.75">
      <c r="A39" s="332"/>
      <c r="B39" s="333" t="s">
        <v>162</v>
      </c>
      <c r="C39" s="334" t="s">
        <v>115</v>
      </c>
      <c r="D39" s="335">
        <v>13</v>
      </c>
      <c r="E39" s="37"/>
      <c r="F39" s="347" t="s">
        <v>137</v>
      </c>
      <c r="G39" s="41" t="s">
        <v>126</v>
      </c>
      <c r="H39" s="48"/>
      <c r="I39" s="337"/>
      <c r="J39" s="1"/>
      <c r="K39" s="332"/>
      <c r="L39" s="347" t="s">
        <v>137</v>
      </c>
      <c r="M39" s="41" t="s">
        <v>140</v>
      </c>
      <c r="N39" s="37"/>
      <c r="O39" s="340"/>
    </row>
    <row r="40" spans="1:15" ht="12.75">
      <c r="A40" s="332"/>
      <c r="B40" s="333" t="s">
        <v>172</v>
      </c>
      <c r="C40" s="336" t="s">
        <v>142</v>
      </c>
      <c r="D40" s="335">
        <v>12</v>
      </c>
      <c r="E40" s="37"/>
      <c r="F40" s="347" t="s">
        <v>886</v>
      </c>
      <c r="G40" s="41" t="s">
        <v>60</v>
      </c>
      <c r="H40" s="48"/>
      <c r="I40" s="337"/>
      <c r="J40" s="1"/>
      <c r="K40" s="332"/>
      <c r="L40" s="347" t="s">
        <v>137</v>
      </c>
      <c r="M40" s="41" t="s">
        <v>62</v>
      </c>
      <c r="N40" s="37"/>
      <c r="O40" s="340"/>
    </row>
    <row r="41" spans="1:15" ht="12.75">
      <c r="A41" s="332"/>
      <c r="B41" s="333" t="s">
        <v>167</v>
      </c>
      <c r="C41" s="334" t="s">
        <v>182</v>
      </c>
      <c r="D41" s="335">
        <v>12</v>
      </c>
      <c r="E41" s="37"/>
      <c r="F41" s="347" t="s">
        <v>887</v>
      </c>
      <c r="G41" s="41" t="s">
        <v>145</v>
      </c>
      <c r="H41" s="48"/>
      <c r="I41" s="337"/>
      <c r="J41" s="1"/>
      <c r="K41" s="332"/>
      <c r="L41" s="347" t="s">
        <v>886</v>
      </c>
      <c r="M41" s="41" t="s">
        <v>60</v>
      </c>
      <c r="N41" s="37"/>
      <c r="O41" s="340"/>
    </row>
    <row r="42" spans="1:15" ht="12.75">
      <c r="A42" s="332"/>
      <c r="B42" s="333" t="s">
        <v>169</v>
      </c>
      <c r="C42" s="343" t="s">
        <v>195</v>
      </c>
      <c r="D42" s="335">
        <v>11</v>
      </c>
      <c r="E42" s="37"/>
      <c r="F42" s="347" t="s">
        <v>887</v>
      </c>
      <c r="G42" s="41" t="s">
        <v>65</v>
      </c>
      <c r="H42" s="48"/>
      <c r="I42" s="337"/>
      <c r="J42" s="1"/>
      <c r="K42" s="332"/>
      <c r="L42" s="347" t="s">
        <v>887</v>
      </c>
      <c r="M42" s="41" t="s">
        <v>145</v>
      </c>
      <c r="N42" s="37"/>
      <c r="O42" s="340"/>
    </row>
    <row r="43" spans="1:15" ht="12.75">
      <c r="A43" s="332"/>
      <c r="B43" s="333" t="s">
        <v>177</v>
      </c>
      <c r="C43" s="336" t="s">
        <v>225</v>
      </c>
      <c r="D43" s="335">
        <v>10</v>
      </c>
      <c r="E43" s="37"/>
      <c r="F43" s="347" t="s">
        <v>74</v>
      </c>
      <c r="G43" s="41" t="s">
        <v>80</v>
      </c>
      <c r="H43" s="48"/>
      <c r="I43" s="337"/>
      <c r="J43" s="1"/>
      <c r="K43" s="332"/>
      <c r="L43" s="347" t="s">
        <v>887</v>
      </c>
      <c r="M43" s="41" t="s">
        <v>65</v>
      </c>
      <c r="N43" s="37"/>
      <c r="O43" s="340"/>
    </row>
    <row r="44" spans="1:15" ht="12.75">
      <c r="A44" s="332"/>
      <c r="B44" s="333" t="s">
        <v>497</v>
      </c>
      <c r="C44" s="336" t="s">
        <v>158</v>
      </c>
      <c r="D44" s="335">
        <v>9</v>
      </c>
      <c r="E44" s="37"/>
      <c r="F44" s="347" t="s">
        <v>74</v>
      </c>
      <c r="G44" s="41" t="s">
        <v>75</v>
      </c>
      <c r="H44" s="48"/>
      <c r="I44" s="337"/>
      <c r="J44" s="1"/>
      <c r="K44" s="332"/>
      <c r="L44" s="347" t="s">
        <v>74</v>
      </c>
      <c r="M44" s="41" t="s">
        <v>80</v>
      </c>
      <c r="N44" s="37"/>
      <c r="O44" s="340"/>
    </row>
    <row r="45" spans="1:15" ht="12.75">
      <c r="A45" s="332"/>
      <c r="B45" s="333" t="s">
        <v>181</v>
      </c>
      <c r="C45" s="341" t="s">
        <v>134</v>
      </c>
      <c r="D45" s="335">
        <v>9</v>
      </c>
      <c r="E45" s="37"/>
      <c r="F45" s="347" t="s">
        <v>78</v>
      </c>
      <c r="G45" s="41" t="s">
        <v>73</v>
      </c>
      <c r="H45" s="48"/>
      <c r="I45" s="337"/>
      <c r="J45" s="1"/>
      <c r="K45" s="332"/>
      <c r="L45" s="347" t="s">
        <v>78</v>
      </c>
      <c r="M45" s="41" t="s">
        <v>73</v>
      </c>
      <c r="N45" s="37"/>
      <c r="O45" s="340"/>
    </row>
    <row r="46" spans="1:15" ht="12.75">
      <c r="A46" s="332"/>
      <c r="B46" s="333" t="s">
        <v>187</v>
      </c>
      <c r="C46" s="342" t="s">
        <v>149</v>
      </c>
      <c r="D46" s="335">
        <v>9</v>
      </c>
      <c r="E46" s="37"/>
      <c r="F46" s="347" t="s">
        <v>78</v>
      </c>
      <c r="G46" s="41" t="s">
        <v>84</v>
      </c>
      <c r="H46" s="48"/>
      <c r="I46" s="337"/>
      <c r="J46" s="1"/>
      <c r="K46" s="332"/>
      <c r="L46" s="347" t="s">
        <v>78</v>
      </c>
      <c r="M46" s="41" t="s">
        <v>84</v>
      </c>
      <c r="N46" s="37"/>
      <c r="O46" s="340"/>
    </row>
    <row r="47" spans="1:15" ht="12.75">
      <c r="A47" s="332"/>
      <c r="B47" s="333" t="s">
        <v>198</v>
      </c>
      <c r="C47" s="336" t="s">
        <v>95</v>
      </c>
      <c r="D47" s="335">
        <v>9</v>
      </c>
      <c r="E47" s="37"/>
      <c r="F47" s="347" t="s">
        <v>888</v>
      </c>
      <c r="G47" s="41" t="s">
        <v>567</v>
      </c>
      <c r="H47" s="48"/>
      <c r="I47" s="337"/>
      <c r="J47" s="1"/>
      <c r="K47" s="332"/>
      <c r="L47" s="347" t="s">
        <v>210</v>
      </c>
      <c r="M47" s="41" t="s">
        <v>188</v>
      </c>
      <c r="N47" s="37"/>
      <c r="O47" s="340"/>
    </row>
    <row r="48" spans="1:15" ht="12.75">
      <c r="A48" s="332"/>
      <c r="B48" s="333" t="s">
        <v>196</v>
      </c>
      <c r="C48" s="336" t="s">
        <v>235</v>
      </c>
      <c r="D48" s="335">
        <v>8</v>
      </c>
      <c r="E48" s="37"/>
      <c r="F48" s="347" t="s">
        <v>210</v>
      </c>
      <c r="G48" s="41" t="s">
        <v>188</v>
      </c>
      <c r="H48" s="48"/>
      <c r="I48" s="337"/>
      <c r="J48" s="1"/>
      <c r="K48" s="332"/>
      <c r="L48" s="347" t="s">
        <v>150</v>
      </c>
      <c r="M48" s="41" t="s">
        <v>97</v>
      </c>
      <c r="N48" s="37"/>
      <c r="O48" s="340"/>
    </row>
    <row r="49" spans="1:15" ht="12.75">
      <c r="A49" s="332"/>
      <c r="B49" s="333" t="s">
        <v>862</v>
      </c>
      <c r="C49" s="341" t="s">
        <v>166</v>
      </c>
      <c r="D49" s="335">
        <v>8</v>
      </c>
      <c r="E49" s="37"/>
      <c r="F49" s="347" t="s">
        <v>150</v>
      </c>
      <c r="G49" s="41" t="s">
        <v>97</v>
      </c>
      <c r="H49" s="48"/>
      <c r="I49" s="337"/>
      <c r="J49" s="1"/>
      <c r="K49" s="332"/>
      <c r="L49" s="347" t="s">
        <v>150</v>
      </c>
      <c r="M49" s="41" t="s">
        <v>100</v>
      </c>
      <c r="N49" s="37"/>
      <c r="O49" s="340"/>
    </row>
    <row r="50" spans="1:15" ht="12.75">
      <c r="A50" s="332"/>
      <c r="B50" s="333" t="s">
        <v>201</v>
      </c>
      <c r="C50" s="341" t="s">
        <v>229</v>
      </c>
      <c r="D50" s="335">
        <v>8</v>
      </c>
      <c r="E50" s="37"/>
      <c r="F50" s="347" t="s">
        <v>150</v>
      </c>
      <c r="G50" s="41" t="s">
        <v>100</v>
      </c>
      <c r="H50" s="48"/>
      <c r="I50" s="337"/>
      <c r="J50" s="1"/>
      <c r="K50" s="332"/>
      <c r="L50" s="347" t="s">
        <v>81</v>
      </c>
      <c r="M50" s="41" t="s">
        <v>69</v>
      </c>
      <c r="N50" s="37"/>
      <c r="O50" s="340"/>
    </row>
    <row r="51" spans="1:15" ht="12.75">
      <c r="A51" s="332"/>
      <c r="B51" s="333" t="s">
        <v>194</v>
      </c>
      <c r="C51" s="336" t="s">
        <v>185</v>
      </c>
      <c r="D51" s="335">
        <v>8</v>
      </c>
      <c r="E51" s="37"/>
      <c r="F51" s="347" t="s">
        <v>81</v>
      </c>
      <c r="G51" s="41" t="s">
        <v>69</v>
      </c>
      <c r="H51" s="48"/>
      <c r="I51" s="337"/>
      <c r="J51" s="1"/>
      <c r="K51" s="332"/>
      <c r="L51" s="347" t="s">
        <v>85</v>
      </c>
      <c r="M51" s="41" t="s">
        <v>152</v>
      </c>
      <c r="N51" s="37"/>
      <c r="O51" s="340"/>
    </row>
    <row r="52" spans="1:15" ht="12.75">
      <c r="A52" s="332"/>
      <c r="B52" s="333" t="s">
        <v>204</v>
      </c>
      <c r="C52" s="336" t="s">
        <v>110</v>
      </c>
      <c r="D52" s="335">
        <v>8</v>
      </c>
      <c r="E52" s="37"/>
      <c r="F52" s="347" t="s">
        <v>85</v>
      </c>
      <c r="G52" s="41" t="s">
        <v>152</v>
      </c>
      <c r="H52" s="48"/>
      <c r="I52" s="337"/>
      <c r="J52" s="1"/>
      <c r="K52" s="332"/>
      <c r="L52" s="347" t="s">
        <v>648</v>
      </c>
      <c r="M52" s="41" t="s">
        <v>889</v>
      </c>
      <c r="N52" s="37"/>
      <c r="O52" s="340"/>
    </row>
    <row r="53" spans="1:15" ht="12.75">
      <c r="A53" s="332"/>
      <c r="B53" s="333" t="s">
        <v>208</v>
      </c>
      <c r="C53" s="336" t="s">
        <v>564</v>
      </c>
      <c r="D53" s="335">
        <v>7</v>
      </c>
      <c r="E53" s="37"/>
      <c r="F53" s="347" t="s">
        <v>648</v>
      </c>
      <c r="G53" s="41" t="s">
        <v>889</v>
      </c>
      <c r="H53" s="48"/>
      <c r="I53" s="337"/>
      <c r="J53" s="1"/>
      <c r="K53" s="332"/>
      <c r="L53" s="347" t="s">
        <v>155</v>
      </c>
      <c r="M53" s="41" t="s">
        <v>93</v>
      </c>
      <c r="N53" s="37"/>
      <c r="O53" s="340"/>
    </row>
    <row r="54" spans="1:15" ht="12.75">
      <c r="A54" s="332"/>
      <c r="B54" s="333" t="s">
        <v>212</v>
      </c>
      <c r="C54" s="336" t="s">
        <v>168</v>
      </c>
      <c r="D54" s="335">
        <v>7</v>
      </c>
      <c r="E54" s="37"/>
      <c r="F54" s="347" t="s">
        <v>155</v>
      </c>
      <c r="G54" s="41" t="s">
        <v>93</v>
      </c>
      <c r="H54" s="48"/>
      <c r="I54" s="337"/>
      <c r="J54" s="1"/>
      <c r="K54" s="332"/>
      <c r="L54" s="347" t="s">
        <v>160</v>
      </c>
      <c r="M54" s="41" t="s">
        <v>890</v>
      </c>
      <c r="N54" s="37"/>
      <c r="O54" s="340"/>
    </row>
    <row r="55" spans="1:15" ht="12.75">
      <c r="A55" s="332"/>
      <c r="B55" s="333" t="s">
        <v>213</v>
      </c>
      <c r="C55" s="334" t="s">
        <v>173</v>
      </c>
      <c r="D55" s="335">
        <v>7</v>
      </c>
      <c r="E55" s="37"/>
      <c r="F55" s="347" t="s">
        <v>160</v>
      </c>
      <c r="G55" s="41" t="s">
        <v>890</v>
      </c>
      <c r="H55" s="37"/>
      <c r="I55" s="337"/>
      <c r="J55" s="1"/>
      <c r="K55" s="332"/>
      <c r="L55" s="347" t="s">
        <v>163</v>
      </c>
      <c r="M55" s="41" t="s">
        <v>147</v>
      </c>
      <c r="N55" s="37"/>
      <c r="O55" s="340"/>
    </row>
    <row r="56" spans="1:15" ht="12.75">
      <c r="A56" s="332"/>
      <c r="B56" s="333" t="s">
        <v>159</v>
      </c>
      <c r="C56" s="336" t="s">
        <v>223</v>
      </c>
      <c r="D56" s="335">
        <v>6</v>
      </c>
      <c r="E56" s="37"/>
      <c r="F56" s="347" t="s">
        <v>163</v>
      </c>
      <c r="G56" s="41" t="s">
        <v>147</v>
      </c>
      <c r="H56" s="37"/>
      <c r="I56" s="337"/>
      <c r="J56" s="1"/>
      <c r="K56" s="332"/>
      <c r="L56" s="347" t="s">
        <v>891</v>
      </c>
      <c r="M56" s="41" t="s">
        <v>892</v>
      </c>
      <c r="N56" s="37"/>
      <c r="O56" s="340"/>
    </row>
    <row r="57" spans="1:15" ht="12.75">
      <c r="A57" s="332"/>
      <c r="B57" s="333" t="s">
        <v>214</v>
      </c>
      <c r="C57" s="336" t="s">
        <v>217</v>
      </c>
      <c r="D57" s="335">
        <v>6</v>
      </c>
      <c r="E57" s="37"/>
      <c r="F57" s="347" t="s">
        <v>891</v>
      </c>
      <c r="G57" s="41" t="s">
        <v>892</v>
      </c>
      <c r="H57" s="37"/>
      <c r="I57" s="337"/>
      <c r="J57" s="1"/>
      <c r="K57" s="332"/>
      <c r="L57" s="347" t="s">
        <v>94</v>
      </c>
      <c r="M57" s="41" t="s">
        <v>893</v>
      </c>
      <c r="N57" s="37"/>
      <c r="O57" s="340"/>
    </row>
    <row r="58" spans="1:15" ht="12.75">
      <c r="A58" s="332"/>
      <c r="B58" s="333" t="s">
        <v>222</v>
      </c>
      <c r="C58" s="336" t="s">
        <v>67</v>
      </c>
      <c r="D58" s="335">
        <v>6</v>
      </c>
      <c r="E58" s="37"/>
      <c r="F58" s="347" t="s">
        <v>94</v>
      </c>
      <c r="G58" s="41" t="s">
        <v>893</v>
      </c>
      <c r="H58" s="37"/>
      <c r="I58" s="337"/>
      <c r="J58" s="1"/>
      <c r="K58" s="332"/>
      <c r="L58" s="48"/>
      <c r="M58" s="48"/>
      <c r="N58" s="37"/>
      <c r="O58" s="340"/>
    </row>
    <row r="59" spans="1:15" ht="13.5" thickBot="1">
      <c r="A59" s="348"/>
      <c r="B59" s="349"/>
      <c r="C59" s="349"/>
      <c r="D59" s="349"/>
      <c r="E59" s="350"/>
      <c r="F59" s="350"/>
      <c r="G59" s="350"/>
      <c r="H59" s="350"/>
      <c r="I59" s="351"/>
      <c r="J59" s="1"/>
      <c r="K59" s="348"/>
      <c r="L59" s="349"/>
      <c r="M59" s="349"/>
      <c r="N59" s="350"/>
      <c r="O59" s="352"/>
    </row>
    <row r="60" spans="1:10" ht="15.75">
      <c r="A60" s="353" t="s">
        <v>58</v>
      </c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2" spans="1:10" ht="12.75">
      <c r="A62" s="23" t="s">
        <v>894</v>
      </c>
      <c r="E62" s="1"/>
      <c r="F62" s="1"/>
      <c r="G62" s="1"/>
      <c r="H62" s="1"/>
      <c r="I62" s="1"/>
      <c r="J62" s="1"/>
    </row>
    <row r="63" spans="2:9" ht="12.75">
      <c r="B63" s="63" t="s">
        <v>174</v>
      </c>
      <c r="C63" s="22" t="s">
        <v>175</v>
      </c>
      <c r="E63" t="s">
        <v>895</v>
      </c>
      <c r="G63" s="1"/>
      <c r="H63" s="1"/>
      <c r="I63" s="1"/>
    </row>
    <row r="64" spans="2:9" ht="12.75">
      <c r="B64" s="63" t="s">
        <v>179</v>
      </c>
      <c r="C64" s="22" t="s">
        <v>170</v>
      </c>
      <c r="E64" t="s">
        <v>896</v>
      </c>
      <c r="G64" s="1"/>
      <c r="H64" s="1"/>
      <c r="I64" s="1"/>
    </row>
    <row r="65" spans="2:9" ht="12.75">
      <c r="B65" s="354" t="s">
        <v>871</v>
      </c>
      <c r="C65" s="41" t="s">
        <v>67</v>
      </c>
      <c r="E65" t="s">
        <v>897</v>
      </c>
      <c r="G65" s="1"/>
      <c r="H65" s="1"/>
      <c r="I65" s="1"/>
    </row>
    <row r="66" spans="2:9" ht="12.75">
      <c r="B66" s="63" t="s">
        <v>120</v>
      </c>
      <c r="C66" s="22" t="s">
        <v>114</v>
      </c>
      <c r="E66" t="s">
        <v>898</v>
      </c>
      <c r="G66" s="1"/>
      <c r="H66" s="1"/>
      <c r="I66" s="37"/>
    </row>
    <row r="67" spans="2:11" ht="12.75">
      <c r="B67" s="63" t="s">
        <v>129</v>
      </c>
      <c r="C67" s="22" t="s">
        <v>178</v>
      </c>
      <c r="E67" t="s">
        <v>899</v>
      </c>
      <c r="G67" s="1"/>
      <c r="H67" s="1"/>
      <c r="I67" s="1"/>
      <c r="J67" s="1"/>
      <c r="K67" s="1"/>
    </row>
    <row r="68" spans="2:11" ht="12.75">
      <c r="B68" s="63" t="s">
        <v>137</v>
      </c>
      <c r="C68" s="22" t="s">
        <v>117</v>
      </c>
      <c r="E68" t="s">
        <v>899</v>
      </c>
      <c r="G68" s="1"/>
      <c r="H68" s="1"/>
      <c r="I68" s="1"/>
      <c r="J68" s="1"/>
      <c r="K68" s="1"/>
    </row>
    <row r="69" spans="2:11" ht="12.75">
      <c r="B69" s="63" t="s">
        <v>191</v>
      </c>
      <c r="C69" s="22" t="s">
        <v>192</v>
      </c>
      <c r="E69" t="s">
        <v>900</v>
      </c>
      <c r="G69" s="1"/>
      <c r="H69" s="1"/>
      <c r="I69" s="1"/>
      <c r="J69" s="1"/>
      <c r="K69" s="1"/>
    </row>
    <row r="70" spans="2:11" ht="12.75">
      <c r="B70" s="347" t="s">
        <v>70</v>
      </c>
      <c r="C70" s="41" t="s">
        <v>95</v>
      </c>
      <c r="E70" t="s">
        <v>901</v>
      </c>
      <c r="G70" s="1"/>
      <c r="H70" s="1"/>
      <c r="I70" s="1"/>
      <c r="J70" s="1"/>
      <c r="K70" s="1"/>
    </row>
    <row r="71" spans="5:11" ht="12.75">
      <c r="E71" s="1"/>
      <c r="G71" s="1"/>
      <c r="H71" s="1"/>
      <c r="I71" s="1"/>
      <c r="J71" s="1"/>
      <c r="K71" s="1"/>
    </row>
    <row r="72" spans="1:11" ht="12.75">
      <c r="A72" s="58" t="s">
        <v>200</v>
      </c>
      <c r="B72" s="22"/>
      <c r="E72" s="1"/>
      <c r="G72" s="1"/>
      <c r="H72" s="1"/>
      <c r="I72" s="1"/>
      <c r="J72" s="1"/>
      <c r="K72" s="1"/>
    </row>
    <row r="73" spans="2:11" ht="12.75">
      <c r="B73" s="63" t="s">
        <v>109</v>
      </c>
      <c r="C73" s="22" t="s">
        <v>202</v>
      </c>
      <c r="E73" t="s">
        <v>902</v>
      </c>
      <c r="G73" s="1"/>
      <c r="H73" s="1"/>
      <c r="I73" s="1"/>
      <c r="J73" s="1"/>
      <c r="K73" s="1"/>
    </row>
    <row r="74" spans="2:11" ht="12.75">
      <c r="B74" s="63" t="s">
        <v>129</v>
      </c>
      <c r="C74" s="22" t="s">
        <v>91</v>
      </c>
      <c r="E74" t="s">
        <v>903</v>
      </c>
      <c r="G74" s="1"/>
      <c r="H74" s="1"/>
      <c r="I74" s="1"/>
      <c r="J74" s="1"/>
      <c r="K74" s="1"/>
    </row>
    <row r="75" spans="2:11" ht="12.75">
      <c r="B75" s="63" t="s">
        <v>210</v>
      </c>
      <c r="C75" s="22" t="s">
        <v>211</v>
      </c>
      <c r="E75" t="s">
        <v>904</v>
      </c>
      <c r="G75" s="1"/>
      <c r="H75" s="1"/>
      <c r="I75" s="1"/>
      <c r="J75" s="1"/>
      <c r="K75" s="1"/>
    </row>
    <row r="76" spans="5:11" ht="12.75">
      <c r="E76" s="1"/>
      <c r="G76" s="1"/>
      <c r="H76" s="1"/>
      <c r="I76" s="1"/>
      <c r="J76" s="1"/>
      <c r="K76" s="1"/>
    </row>
    <row r="77" spans="1:11" ht="12.75">
      <c r="A77" s="21" t="s">
        <v>905</v>
      </c>
      <c r="E77" s="1"/>
      <c r="G77" s="1"/>
      <c r="H77" s="1"/>
      <c r="I77" s="1"/>
      <c r="J77" s="1"/>
      <c r="K77" s="1"/>
    </row>
    <row r="78" spans="2:11" ht="12.75">
      <c r="B78" s="347" t="s">
        <v>109</v>
      </c>
      <c r="C78" s="41" t="s">
        <v>57</v>
      </c>
      <c r="E78" s="31" t="s">
        <v>906</v>
      </c>
      <c r="G78" s="1"/>
      <c r="H78" s="1"/>
      <c r="I78" s="1"/>
      <c r="J78" s="1"/>
      <c r="K78" s="1"/>
    </row>
    <row r="79" spans="2:5" ht="12.75">
      <c r="B79" s="347" t="s">
        <v>109</v>
      </c>
      <c r="C79" s="41" t="s">
        <v>883</v>
      </c>
      <c r="E79" s="31" t="s">
        <v>906</v>
      </c>
    </row>
    <row r="80" spans="2:5" ht="12.75">
      <c r="B80" s="347" t="s">
        <v>137</v>
      </c>
      <c r="C80" s="41" t="s">
        <v>126</v>
      </c>
      <c r="E80" s="31" t="s">
        <v>906</v>
      </c>
    </row>
    <row r="81" spans="2:5" ht="12.75">
      <c r="B81" s="347" t="s">
        <v>888</v>
      </c>
      <c r="C81" s="41" t="s">
        <v>567</v>
      </c>
      <c r="E81" s="31" t="s">
        <v>907</v>
      </c>
    </row>
    <row r="83" ht="12.75">
      <c r="A83" s="21" t="s">
        <v>908</v>
      </c>
    </row>
  </sheetData>
  <sheetProtection password="ED8C" sheet="1" objects="1" scenarios="1" selectLockedCells="1" selectUnlockedCells="1"/>
  <mergeCells count="1">
    <mergeCell ref="A1:O1"/>
  </mergeCells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421875" style="0" customWidth="1"/>
  </cols>
  <sheetData>
    <row r="1" ht="33.75">
      <c r="A1" s="308" t="s">
        <v>930</v>
      </c>
    </row>
    <row r="2" ht="23.25">
      <c r="A2" s="309" t="s">
        <v>931</v>
      </c>
    </row>
    <row r="3" ht="15.75">
      <c r="A3" s="310"/>
    </row>
    <row r="4" ht="20.25">
      <c r="A4" s="376" t="s">
        <v>932</v>
      </c>
    </row>
    <row r="5" ht="15.75">
      <c r="A5" s="310"/>
    </row>
    <row r="6" ht="18">
      <c r="A6" s="377"/>
    </row>
    <row r="7" ht="18">
      <c r="A7" s="378" t="s">
        <v>933</v>
      </c>
    </row>
    <row r="8" ht="18">
      <c r="A8" s="379"/>
    </row>
    <row r="9" ht="15">
      <c r="A9" s="380" t="s">
        <v>934</v>
      </c>
    </row>
    <row r="10" ht="15">
      <c r="A10" s="380" t="s">
        <v>935</v>
      </c>
    </row>
    <row r="11" ht="15">
      <c r="A11" s="380"/>
    </row>
    <row r="12" ht="15">
      <c r="A12" s="380" t="s">
        <v>936</v>
      </c>
    </row>
    <row r="13" ht="15" customHeight="1">
      <c r="A13" s="380" t="s">
        <v>953</v>
      </c>
    </row>
    <row r="14" ht="15">
      <c r="A14" s="380" t="s">
        <v>937</v>
      </c>
    </row>
    <row r="15" ht="18">
      <c r="A15" s="381"/>
    </row>
    <row r="16" ht="18">
      <c r="A16" s="378" t="s">
        <v>938</v>
      </c>
    </row>
    <row r="17" ht="18">
      <c r="A17" s="381"/>
    </row>
    <row r="18" ht="15">
      <c r="A18" s="380" t="s">
        <v>939</v>
      </c>
    </row>
    <row r="19" ht="15">
      <c r="A19" s="380" t="s">
        <v>940</v>
      </c>
    </row>
    <row r="20" ht="30">
      <c r="A20" s="380" t="s">
        <v>941</v>
      </c>
    </row>
    <row r="21" ht="15">
      <c r="A21" s="380" t="s">
        <v>942</v>
      </c>
    </row>
    <row r="22" ht="15">
      <c r="A22" s="380" t="s">
        <v>943</v>
      </c>
    </row>
    <row r="23" ht="15">
      <c r="A23" s="380" t="s">
        <v>944</v>
      </c>
    </row>
    <row r="24" ht="15">
      <c r="A24" s="380"/>
    </row>
    <row r="25" ht="18">
      <c r="A25" s="378" t="s">
        <v>945</v>
      </c>
    </row>
    <row r="26" ht="15">
      <c r="A26" s="380" t="s">
        <v>946</v>
      </c>
    </row>
    <row r="27" ht="30">
      <c r="A27" s="380" t="s">
        <v>947</v>
      </c>
    </row>
    <row r="28" ht="30">
      <c r="A28" s="380" t="s">
        <v>948</v>
      </c>
    </row>
    <row r="29" ht="30">
      <c r="A29" s="380" t="s">
        <v>949</v>
      </c>
    </row>
    <row r="30" ht="15">
      <c r="A30" s="380"/>
    </row>
    <row r="31" ht="30">
      <c r="A31" s="380" t="s">
        <v>950</v>
      </c>
    </row>
    <row r="32" ht="15">
      <c r="A32" s="380"/>
    </row>
    <row r="33" ht="12.75">
      <c r="A33" s="382" t="s">
        <v>951</v>
      </c>
    </row>
    <row r="34" ht="12.75">
      <c r="A34" s="382" t="s">
        <v>952</v>
      </c>
    </row>
    <row r="35" ht="12.75">
      <c r="A35" s="382"/>
    </row>
  </sheetData>
  <sheetProtection password="ED8C" sheet="1" objects="1" scenarios="1" selectLockedCells="1" selectUnlockedCells="1"/>
  <printOptions horizontalCentered="1"/>
  <pageMargins left="0.3937007874015748" right="0.3937007874015748" top="0.7874015748031497" bottom="0.7874015748031497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I1"/>
    </sheetView>
  </sheetViews>
  <sheetFormatPr defaultColWidth="9.140625" defaultRowHeight="12.75"/>
  <cols>
    <col min="1" max="1" width="5.00390625" style="403" bestFit="1" customWidth="1"/>
    <col min="2" max="2" width="12.57421875" style="402" customWidth="1"/>
    <col min="3" max="3" width="5.00390625" style="403" bestFit="1" customWidth="1"/>
    <col min="4" max="4" width="12.57421875" style="402" customWidth="1"/>
    <col min="5" max="5" width="4.7109375" style="402" customWidth="1"/>
    <col min="6" max="6" width="5.00390625" style="403" bestFit="1" customWidth="1"/>
    <col min="7" max="7" width="12.57421875" style="402" customWidth="1"/>
    <col min="8" max="8" width="5.00390625" style="403" bestFit="1" customWidth="1"/>
    <col min="9" max="9" width="12.57421875" style="402" customWidth="1"/>
    <col min="10" max="16384" width="9.140625" style="402" customWidth="1"/>
  </cols>
  <sheetData>
    <row r="1" spans="1:9" ht="26.25">
      <c r="A1" s="405" t="s">
        <v>955</v>
      </c>
      <c r="B1" s="405"/>
      <c r="C1" s="405"/>
      <c r="D1" s="405"/>
      <c r="E1" s="405"/>
      <c r="F1" s="406"/>
      <c r="G1" s="406"/>
      <c r="H1" s="406"/>
      <c r="I1" s="406"/>
    </row>
    <row r="2" spans="1:9" ht="12.75">
      <c r="A2" s="414"/>
      <c r="B2" s="414"/>
      <c r="C2" s="414"/>
      <c r="D2" s="414"/>
      <c r="E2" s="414"/>
      <c r="G2" s="403"/>
      <c r="I2" s="403"/>
    </row>
    <row r="3" spans="1:9" s="328" customFormat="1" ht="15">
      <c r="A3" s="407" t="s">
        <v>323</v>
      </c>
      <c r="B3" s="407"/>
      <c r="C3" s="408" t="s">
        <v>400</v>
      </c>
      <c r="D3" s="407"/>
      <c r="E3" s="407"/>
      <c r="F3" s="407" t="s">
        <v>323</v>
      </c>
      <c r="G3" s="407"/>
      <c r="H3" s="408" t="s">
        <v>400</v>
      </c>
      <c r="I3" s="407"/>
    </row>
    <row r="4" spans="1:9" s="404" customFormat="1" ht="12.75">
      <c r="A4" s="288"/>
      <c r="B4" s="288"/>
      <c r="C4" s="426"/>
      <c r="D4" s="288"/>
      <c r="E4" s="288"/>
      <c r="F4" s="288"/>
      <c r="G4" s="288"/>
      <c r="H4" s="426"/>
      <c r="I4" s="288"/>
    </row>
    <row r="5" spans="1:8" s="425" customFormat="1" ht="12.75">
      <c r="A5" s="424">
        <v>1999</v>
      </c>
      <c r="C5" s="424"/>
      <c r="F5" s="424">
        <v>2005</v>
      </c>
      <c r="H5" s="424"/>
    </row>
    <row r="6" spans="1:9" ht="12.75">
      <c r="A6" s="409" t="s">
        <v>56</v>
      </c>
      <c r="B6" s="410" t="s">
        <v>136</v>
      </c>
      <c r="F6" s="411" t="s">
        <v>56</v>
      </c>
      <c r="G6" s="404" t="s">
        <v>108</v>
      </c>
      <c r="H6" s="413" t="s">
        <v>56</v>
      </c>
      <c r="I6" s="404" t="s">
        <v>88</v>
      </c>
    </row>
    <row r="7" spans="1:9" ht="12.75">
      <c r="A7" s="413" t="s">
        <v>59</v>
      </c>
      <c r="B7" s="415" t="s">
        <v>108</v>
      </c>
      <c r="C7" s="409"/>
      <c r="F7" s="403" t="s">
        <v>59</v>
      </c>
      <c r="G7" s="421" t="s">
        <v>104</v>
      </c>
      <c r="H7" s="411" t="s">
        <v>59</v>
      </c>
      <c r="I7" s="404" t="s">
        <v>136</v>
      </c>
    </row>
    <row r="8" spans="1:9" ht="12.75">
      <c r="A8" s="403" t="s">
        <v>61</v>
      </c>
      <c r="B8" s="416" t="s">
        <v>156</v>
      </c>
      <c r="C8" s="409"/>
      <c r="F8" s="403" t="s">
        <v>61</v>
      </c>
      <c r="G8" s="421" t="s">
        <v>57</v>
      </c>
      <c r="H8" s="411" t="s">
        <v>61</v>
      </c>
      <c r="I8" s="404" t="s">
        <v>108</v>
      </c>
    </row>
    <row r="9" spans="2:9" ht="12.75">
      <c r="B9" s="410"/>
      <c r="G9" s="363"/>
      <c r="I9" s="404"/>
    </row>
    <row r="10" spans="1:8" s="425" customFormat="1" ht="12.75">
      <c r="A10" s="424">
        <v>2000</v>
      </c>
      <c r="C10" s="424"/>
      <c r="F10" s="424">
        <v>2006</v>
      </c>
      <c r="H10" s="424"/>
    </row>
    <row r="11" spans="1:9" ht="12.75">
      <c r="A11" s="409" t="s">
        <v>56</v>
      </c>
      <c r="B11" s="417" t="s">
        <v>136</v>
      </c>
      <c r="F11" s="411" t="s">
        <v>56</v>
      </c>
      <c r="G11" s="404" t="s">
        <v>108</v>
      </c>
      <c r="H11" s="413" t="s">
        <v>56</v>
      </c>
      <c r="I11" s="404" t="s">
        <v>108</v>
      </c>
    </row>
    <row r="12" spans="1:9" ht="12.75">
      <c r="A12" s="413" t="s">
        <v>59</v>
      </c>
      <c r="B12" s="418" t="s">
        <v>108</v>
      </c>
      <c r="C12" s="409"/>
      <c r="F12" s="403" t="s">
        <v>59</v>
      </c>
      <c r="G12" s="421" t="s">
        <v>80</v>
      </c>
      <c r="H12" s="411" t="s">
        <v>59</v>
      </c>
      <c r="I12" s="404" t="s">
        <v>132</v>
      </c>
    </row>
    <row r="13" spans="1:9" ht="12.75">
      <c r="A13" s="403" t="s">
        <v>61</v>
      </c>
      <c r="B13" s="418" t="s">
        <v>65</v>
      </c>
      <c r="C13" s="409"/>
      <c r="F13" s="403" t="s">
        <v>61</v>
      </c>
      <c r="G13" s="421" t="s">
        <v>104</v>
      </c>
      <c r="H13" s="411" t="s">
        <v>61</v>
      </c>
      <c r="I13" s="404" t="s">
        <v>209</v>
      </c>
    </row>
    <row r="14" spans="2:9" ht="12.75">
      <c r="B14" s="423"/>
      <c r="G14" s="363"/>
      <c r="I14" s="404"/>
    </row>
    <row r="15" spans="1:8" s="425" customFormat="1" ht="12.75">
      <c r="A15" s="424">
        <v>2001</v>
      </c>
      <c r="C15" s="424"/>
      <c r="F15" s="424">
        <v>2007</v>
      </c>
      <c r="H15" s="424"/>
    </row>
    <row r="16" spans="1:9" ht="12.75">
      <c r="A16" s="409" t="s">
        <v>56</v>
      </c>
      <c r="B16" s="402" t="s">
        <v>65</v>
      </c>
      <c r="C16" s="403" t="s">
        <v>56</v>
      </c>
      <c r="D16" s="402" t="s">
        <v>954</v>
      </c>
      <c r="F16" s="411" t="s">
        <v>56</v>
      </c>
      <c r="G16" s="422" t="s">
        <v>77</v>
      </c>
      <c r="H16" s="413" t="s">
        <v>56</v>
      </c>
      <c r="I16" s="422" t="s">
        <v>132</v>
      </c>
    </row>
    <row r="17" spans="1:9" ht="12.75">
      <c r="A17" s="403" t="s">
        <v>59</v>
      </c>
      <c r="B17" s="420" t="s">
        <v>136</v>
      </c>
      <c r="C17" s="411" t="s">
        <v>59</v>
      </c>
      <c r="D17" s="404" t="s">
        <v>108</v>
      </c>
      <c r="E17" s="404"/>
      <c r="F17" s="413" t="s">
        <v>59</v>
      </c>
      <c r="G17" s="404" t="s">
        <v>80</v>
      </c>
      <c r="H17" s="411" t="s">
        <v>59</v>
      </c>
      <c r="I17" s="422" t="s">
        <v>108</v>
      </c>
    </row>
    <row r="18" spans="1:9" ht="12.75">
      <c r="A18" s="403" t="s">
        <v>61</v>
      </c>
      <c r="B18" s="420" t="s">
        <v>57</v>
      </c>
      <c r="C18" s="409" t="s">
        <v>61</v>
      </c>
      <c r="D18" s="402" t="s">
        <v>170</v>
      </c>
      <c r="F18" s="413" t="s">
        <v>61</v>
      </c>
      <c r="G18" s="404" t="s">
        <v>104</v>
      </c>
      <c r="H18" s="411" t="s">
        <v>61</v>
      </c>
      <c r="I18" s="422" t="s">
        <v>121</v>
      </c>
    </row>
    <row r="19" spans="6:9" ht="12.75">
      <c r="F19" s="413"/>
      <c r="G19" s="404"/>
      <c r="H19" s="413"/>
      <c r="I19" s="422"/>
    </row>
    <row r="20" spans="1:8" s="425" customFormat="1" ht="12.75">
      <c r="A20" s="424">
        <v>2002</v>
      </c>
      <c r="C20" s="424"/>
      <c r="F20" s="424">
        <v>2008</v>
      </c>
      <c r="H20" s="424"/>
    </row>
    <row r="21" spans="1:9" ht="12.75">
      <c r="A21" s="411" t="s">
        <v>56</v>
      </c>
      <c r="B21" s="423" t="s">
        <v>108</v>
      </c>
      <c r="C21" s="403" t="s">
        <v>56</v>
      </c>
      <c r="D21" s="417" t="s">
        <v>136</v>
      </c>
      <c r="E21" s="417"/>
      <c r="F21" s="411" t="s">
        <v>56</v>
      </c>
      <c r="G21" s="412" t="s">
        <v>80</v>
      </c>
      <c r="H21" s="413" t="s">
        <v>56</v>
      </c>
      <c r="I21" s="404" t="s">
        <v>80</v>
      </c>
    </row>
    <row r="22" spans="1:9" ht="12.75">
      <c r="A22" s="403" t="s">
        <v>59</v>
      </c>
      <c r="B22" s="419" t="s">
        <v>123</v>
      </c>
      <c r="C22" s="411" t="s">
        <v>59</v>
      </c>
      <c r="D22" s="423" t="s">
        <v>108</v>
      </c>
      <c r="E22" s="423"/>
      <c r="F22" s="413" t="s">
        <v>59</v>
      </c>
      <c r="G22" s="415" t="s">
        <v>104</v>
      </c>
      <c r="H22" s="411" t="s">
        <v>59</v>
      </c>
      <c r="I22" s="404" t="s">
        <v>121</v>
      </c>
    </row>
    <row r="23" spans="1:9" ht="12.75">
      <c r="A23" s="403" t="s">
        <v>61</v>
      </c>
      <c r="B23" s="419" t="s">
        <v>65</v>
      </c>
      <c r="C23" s="409" t="s">
        <v>61</v>
      </c>
      <c r="D23" s="417" t="s">
        <v>209</v>
      </c>
      <c r="E23" s="417"/>
      <c r="F23" s="413" t="s">
        <v>61</v>
      </c>
      <c r="G23" s="415" t="s">
        <v>93</v>
      </c>
      <c r="H23" s="411" t="s">
        <v>61</v>
      </c>
      <c r="I23" s="404" t="s">
        <v>209</v>
      </c>
    </row>
    <row r="24" spans="2:5" ht="12.75">
      <c r="B24" s="417"/>
      <c r="D24" s="417"/>
      <c r="E24" s="417"/>
    </row>
    <row r="25" spans="1:8" s="425" customFormat="1" ht="12.75">
      <c r="A25" s="424">
        <v>2003</v>
      </c>
      <c r="C25" s="424"/>
      <c r="F25" s="424">
        <v>2009</v>
      </c>
      <c r="H25" s="424"/>
    </row>
    <row r="26" spans="1:9" ht="12.75">
      <c r="A26" s="411" t="s">
        <v>56</v>
      </c>
      <c r="B26" s="363" t="s">
        <v>108</v>
      </c>
      <c r="C26" s="413" t="s">
        <v>56</v>
      </c>
      <c r="D26" s="363" t="s">
        <v>108</v>
      </c>
      <c r="E26" s="363"/>
      <c r="F26" s="411" t="s">
        <v>56</v>
      </c>
      <c r="G26" s="412" t="s">
        <v>77</v>
      </c>
      <c r="H26" s="413" t="s">
        <v>56</v>
      </c>
      <c r="I26" s="404" t="s">
        <v>121</v>
      </c>
    </row>
    <row r="27" spans="1:9" ht="12.75">
      <c r="A27" s="403" t="s">
        <v>59</v>
      </c>
      <c r="B27" s="421" t="s">
        <v>57</v>
      </c>
      <c r="C27" s="409" t="s">
        <v>59</v>
      </c>
      <c r="D27" s="363" t="s">
        <v>209</v>
      </c>
      <c r="E27" s="363"/>
      <c r="F27" s="413" t="s">
        <v>59</v>
      </c>
      <c r="G27" s="415" t="s">
        <v>93</v>
      </c>
      <c r="H27" s="411" t="s">
        <v>59</v>
      </c>
      <c r="I27" s="404" t="s">
        <v>80</v>
      </c>
    </row>
    <row r="28" spans="1:9" ht="12.75">
      <c r="A28" s="403" t="s">
        <v>61</v>
      </c>
      <c r="B28" s="421" t="s">
        <v>65</v>
      </c>
      <c r="C28" s="409" t="s">
        <v>61</v>
      </c>
      <c r="D28" s="363" t="s">
        <v>88</v>
      </c>
      <c r="E28" s="363"/>
      <c r="F28" s="413" t="s">
        <v>61</v>
      </c>
      <c r="G28" s="415" t="s">
        <v>97</v>
      </c>
      <c r="H28" s="411" t="s">
        <v>61</v>
      </c>
      <c r="I28" s="404" t="s">
        <v>132</v>
      </c>
    </row>
    <row r="29" spans="2:9" ht="12.75">
      <c r="B29" s="363"/>
      <c r="D29" s="363"/>
      <c r="E29" s="363"/>
      <c r="F29" s="413"/>
      <c r="G29" s="412"/>
      <c r="H29" s="413"/>
      <c r="I29" s="404"/>
    </row>
    <row r="30" spans="1:8" s="425" customFormat="1" ht="12.75">
      <c r="A30" s="424">
        <v>2004</v>
      </c>
      <c r="C30" s="424"/>
      <c r="F30" s="424">
        <v>2010</v>
      </c>
      <c r="H30" s="424"/>
    </row>
    <row r="31" spans="1:9" ht="12.75">
      <c r="A31" s="411" t="s">
        <v>56</v>
      </c>
      <c r="B31" s="404" t="s">
        <v>108</v>
      </c>
      <c r="C31" s="413" t="s">
        <v>56</v>
      </c>
      <c r="D31" s="404" t="s">
        <v>88</v>
      </c>
      <c r="E31" s="404"/>
      <c r="F31" s="411" t="s">
        <v>56</v>
      </c>
      <c r="G31" s="412" t="s">
        <v>80</v>
      </c>
      <c r="H31" s="413" t="s">
        <v>56</v>
      </c>
      <c r="I31" s="404" t="s">
        <v>84</v>
      </c>
    </row>
    <row r="32" spans="1:9" ht="12.75">
      <c r="A32" s="403" t="s">
        <v>59</v>
      </c>
      <c r="B32" s="421" t="s">
        <v>57</v>
      </c>
      <c r="C32" s="411" t="s">
        <v>59</v>
      </c>
      <c r="D32" s="404" t="s">
        <v>108</v>
      </c>
      <c r="E32" s="404"/>
      <c r="F32" s="413" t="s">
        <v>59</v>
      </c>
      <c r="G32" s="415" t="s">
        <v>57</v>
      </c>
      <c r="H32" s="411" t="s">
        <v>59</v>
      </c>
      <c r="I32" s="404" t="s">
        <v>80</v>
      </c>
    </row>
    <row r="33" spans="1:9" ht="12.75">
      <c r="A33" s="403" t="s">
        <v>61</v>
      </c>
      <c r="B33" s="421" t="s">
        <v>104</v>
      </c>
      <c r="C33" s="409" t="s">
        <v>61</v>
      </c>
      <c r="D33" s="404" t="s">
        <v>136</v>
      </c>
      <c r="E33" s="404"/>
      <c r="F33" s="413" t="s">
        <v>61</v>
      </c>
      <c r="G33" s="415" t="s">
        <v>97</v>
      </c>
      <c r="H33" s="411" t="s">
        <v>61</v>
      </c>
      <c r="I33" s="404" t="s">
        <v>139</v>
      </c>
    </row>
    <row r="34" spans="2:5" ht="12.75">
      <c r="B34" s="363"/>
      <c r="D34" s="404"/>
      <c r="E34" s="404"/>
    </row>
    <row r="35" spans="1:3" ht="12.75">
      <c r="A35" s="402"/>
      <c r="C35" s="402"/>
    </row>
    <row r="36" spans="1:3" ht="12.75">
      <c r="A36" s="402"/>
      <c r="C36" s="402"/>
    </row>
    <row r="37" spans="1:3" ht="12.75">
      <c r="A37" s="402"/>
      <c r="C37" s="402"/>
    </row>
    <row r="38" spans="1:3" ht="12.75">
      <c r="A38" s="402"/>
      <c r="C38" s="402"/>
    </row>
    <row r="39" spans="1:3" ht="12.75">
      <c r="A39" s="402"/>
      <c r="C39" s="402"/>
    </row>
    <row r="40" spans="1:3" ht="12.75">
      <c r="A40" s="402"/>
      <c r="C40" s="402"/>
    </row>
    <row r="41" spans="1:3" ht="12.75">
      <c r="A41" s="402"/>
      <c r="C41" s="402"/>
    </row>
    <row r="42" spans="1:3" ht="12.75">
      <c r="A42" s="402"/>
      <c r="C42" s="402"/>
    </row>
    <row r="43" spans="1:3" ht="12.75">
      <c r="A43" s="402"/>
      <c r="C43" s="402"/>
    </row>
    <row r="44" spans="1:3" ht="12.75">
      <c r="A44" s="402"/>
      <c r="C44" s="402"/>
    </row>
    <row r="45" spans="1:3" ht="12.75">
      <c r="A45" s="402"/>
      <c r="C45" s="402"/>
    </row>
    <row r="46" spans="1:3" ht="12.75">
      <c r="A46" s="402"/>
      <c r="C46" s="402"/>
    </row>
    <row r="47" spans="1:3" ht="12.75">
      <c r="A47" s="402"/>
      <c r="C47" s="402"/>
    </row>
    <row r="48" spans="1:3" ht="12.75">
      <c r="A48" s="402"/>
      <c r="C48" s="402"/>
    </row>
    <row r="49" spans="1:3" ht="12.75">
      <c r="A49" s="402"/>
      <c r="C49" s="402"/>
    </row>
    <row r="50" spans="1:3" ht="12.75">
      <c r="A50" s="402"/>
      <c r="C50" s="402"/>
    </row>
    <row r="51" spans="1:3" ht="12.75">
      <c r="A51" s="402"/>
      <c r="C51" s="402"/>
    </row>
    <row r="52" spans="1:3" ht="12.75">
      <c r="A52" s="402"/>
      <c r="C52" s="402"/>
    </row>
    <row r="53" spans="1:3" ht="12.75">
      <c r="A53" s="402"/>
      <c r="C53" s="402"/>
    </row>
    <row r="54" spans="1:3" ht="12.75">
      <c r="A54" s="402"/>
      <c r="C54" s="402"/>
    </row>
    <row r="55" spans="1:3" ht="12.75">
      <c r="A55" s="402"/>
      <c r="C55" s="402"/>
    </row>
    <row r="56" spans="1:3" ht="12.75">
      <c r="A56" s="402"/>
      <c r="C56" s="402"/>
    </row>
    <row r="57" spans="1:3" ht="12.75">
      <c r="A57" s="402"/>
      <c r="C57" s="402"/>
    </row>
    <row r="58" spans="1:3" ht="12.75">
      <c r="A58" s="402"/>
      <c r="C58" s="402"/>
    </row>
    <row r="59" spans="1:3" ht="12.75">
      <c r="A59" s="402"/>
      <c r="C59" s="402"/>
    </row>
    <row r="60" spans="1:3" ht="12.75">
      <c r="A60" s="402"/>
      <c r="C60" s="402"/>
    </row>
    <row r="61" spans="1:3" ht="12.75">
      <c r="A61" s="402"/>
      <c r="C61" s="402"/>
    </row>
    <row r="62" spans="1:3" ht="12.75">
      <c r="A62" s="402"/>
      <c r="C62" s="402"/>
    </row>
    <row r="63" spans="1:3" ht="12.75">
      <c r="A63" s="402"/>
      <c r="C63" s="402"/>
    </row>
    <row r="64" spans="1:3" ht="12.75">
      <c r="A64" s="402"/>
      <c r="C64" s="402"/>
    </row>
  </sheetData>
  <sheetProtection password="ED8C" sheet="1" objects="1" scenarios="1" selectLockedCells="1" selectUnlockedCells="1"/>
  <mergeCells count="1">
    <mergeCell ref="A1:I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50" bestFit="1" customWidth="1"/>
    <col min="2" max="2" width="22.7109375" style="50" bestFit="1" customWidth="1"/>
    <col min="3" max="3" width="2.7109375" style="0" customWidth="1"/>
    <col min="4" max="4" width="5.140625" style="0" customWidth="1"/>
    <col min="5" max="5" width="22.00390625" style="0" bestFit="1" customWidth="1"/>
    <col min="6" max="6" width="2.7109375" style="0" customWidth="1"/>
    <col min="7" max="7" width="5.140625" style="0" customWidth="1"/>
    <col min="8" max="8" width="15.140625" style="0" bestFit="1" customWidth="1"/>
    <col min="9" max="9" width="19.7109375" style="0" bestFit="1" customWidth="1"/>
    <col min="10" max="10" width="2.7109375" style="0" customWidth="1"/>
    <col min="11" max="11" width="5.140625" style="0" customWidth="1"/>
    <col min="12" max="12" width="17.57421875" style="0" bestFit="1" customWidth="1"/>
    <col min="13" max="13" width="5.140625" style="0" bestFit="1" customWidth="1"/>
    <col min="14" max="14" width="2.7109375" style="0" customWidth="1"/>
    <col min="15" max="15" width="5.140625" style="0" customWidth="1"/>
    <col min="16" max="16" width="18.28125" style="0" bestFit="1" customWidth="1"/>
  </cols>
  <sheetData>
    <row r="1" spans="1:16" ht="12.75">
      <c r="A1" s="157" t="s">
        <v>909</v>
      </c>
      <c r="D1" s="21" t="s">
        <v>910</v>
      </c>
      <c r="G1" s="58" t="s">
        <v>200</v>
      </c>
      <c r="H1" s="355"/>
      <c r="I1" s="355"/>
      <c r="K1" s="23" t="s">
        <v>171</v>
      </c>
      <c r="O1" s="40" t="s">
        <v>98</v>
      </c>
      <c r="P1" s="41"/>
    </row>
    <row r="2" spans="1:4" ht="12.75">
      <c r="A2" s="157"/>
      <c r="D2" s="21"/>
    </row>
    <row r="3" spans="1:15" ht="12.75">
      <c r="A3" s="157" t="s">
        <v>911</v>
      </c>
      <c r="D3" s="21" t="s">
        <v>912</v>
      </c>
      <c r="G3" s="21" t="s">
        <v>913</v>
      </c>
      <c r="K3" s="21" t="s">
        <v>914</v>
      </c>
      <c r="O3" s="21" t="s">
        <v>915</v>
      </c>
    </row>
    <row r="4" ht="12.75">
      <c r="A4" s="356" t="s">
        <v>916</v>
      </c>
    </row>
    <row r="5" ht="12.75">
      <c r="A5" s="356"/>
    </row>
    <row r="6" spans="1:16" ht="12.75">
      <c r="A6" s="347" t="s">
        <v>101</v>
      </c>
      <c r="B6" s="41" t="s">
        <v>102</v>
      </c>
      <c r="D6" s="347" t="s">
        <v>174</v>
      </c>
      <c r="E6" s="41" t="s">
        <v>77</v>
      </c>
      <c r="G6" s="357" t="s">
        <v>109</v>
      </c>
      <c r="H6" s="355" t="s">
        <v>202</v>
      </c>
      <c r="I6" s="355" t="s">
        <v>917</v>
      </c>
      <c r="K6" s="357" t="s">
        <v>174</v>
      </c>
      <c r="L6" s="355" t="s">
        <v>175</v>
      </c>
      <c r="M6" s="358" t="s">
        <v>176</v>
      </c>
      <c r="O6" s="347" t="s">
        <v>101</v>
      </c>
      <c r="P6" s="41" t="s">
        <v>102</v>
      </c>
    </row>
    <row r="7" spans="1:16" ht="12.75">
      <c r="A7" s="359" t="s">
        <v>105</v>
      </c>
      <c r="B7" s="360" t="s">
        <v>202</v>
      </c>
      <c r="D7" s="347" t="s">
        <v>109</v>
      </c>
      <c r="E7" s="41" t="s">
        <v>110</v>
      </c>
      <c r="G7" s="357" t="s">
        <v>129</v>
      </c>
      <c r="H7" s="355" t="s">
        <v>91</v>
      </c>
      <c r="I7" s="355" t="s">
        <v>918</v>
      </c>
      <c r="K7" s="357" t="s">
        <v>179</v>
      </c>
      <c r="L7" s="355" t="s">
        <v>170</v>
      </c>
      <c r="M7" s="358" t="s">
        <v>180</v>
      </c>
      <c r="O7" s="347" t="s">
        <v>105</v>
      </c>
      <c r="P7" s="41" t="s">
        <v>106</v>
      </c>
    </row>
    <row r="8" spans="1:16" ht="12.75">
      <c r="A8" s="347" t="s">
        <v>105</v>
      </c>
      <c r="B8" s="41" t="s">
        <v>106</v>
      </c>
      <c r="D8" s="347" t="s">
        <v>109</v>
      </c>
      <c r="E8" s="41" t="s">
        <v>57</v>
      </c>
      <c r="G8" s="357" t="s">
        <v>210</v>
      </c>
      <c r="H8" s="355" t="s">
        <v>211</v>
      </c>
      <c r="I8" s="355" t="s">
        <v>919</v>
      </c>
      <c r="K8" s="361" t="s">
        <v>871</v>
      </c>
      <c r="L8" s="41" t="s">
        <v>67</v>
      </c>
      <c r="M8" s="358" t="s">
        <v>861</v>
      </c>
      <c r="O8" s="362" t="s">
        <v>109</v>
      </c>
      <c r="P8" s="363" t="s">
        <v>104</v>
      </c>
    </row>
    <row r="9" spans="1:16" ht="12.75">
      <c r="A9" s="347" t="s">
        <v>174</v>
      </c>
      <c r="B9" s="41" t="s">
        <v>175</v>
      </c>
      <c r="D9" s="347" t="s">
        <v>109</v>
      </c>
      <c r="E9" s="41" t="s">
        <v>883</v>
      </c>
      <c r="K9" s="357" t="s">
        <v>120</v>
      </c>
      <c r="L9" s="355" t="s">
        <v>114</v>
      </c>
      <c r="M9" s="358" t="s">
        <v>183</v>
      </c>
      <c r="O9" s="347" t="s">
        <v>66</v>
      </c>
      <c r="P9" s="41" t="s">
        <v>115</v>
      </c>
    </row>
    <row r="10" spans="1:16" ht="12.75">
      <c r="A10" s="347" t="s">
        <v>174</v>
      </c>
      <c r="B10" s="41" t="s">
        <v>77</v>
      </c>
      <c r="D10" s="347" t="s">
        <v>884</v>
      </c>
      <c r="E10" s="41" t="s">
        <v>112</v>
      </c>
      <c r="K10" s="357" t="s">
        <v>129</v>
      </c>
      <c r="L10" s="355" t="s">
        <v>178</v>
      </c>
      <c r="M10" s="358" t="s">
        <v>186</v>
      </c>
      <c r="O10" s="357" t="s">
        <v>120</v>
      </c>
      <c r="P10" s="41" t="s">
        <v>121</v>
      </c>
    </row>
    <row r="11" spans="1:16" ht="12.75">
      <c r="A11" s="347" t="s">
        <v>179</v>
      </c>
      <c r="B11" s="41" t="s">
        <v>170</v>
      </c>
      <c r="D11" s="347" t="s">
        <v>884</v>
      </c>
      <c r="E11" s="41" t="s">
        <v>88</v>
      </c>
      <c r="K11" s="357" t="s">
        <v>137</v>
      </c>
      <c r="L11" s="355" t="s">
        <v>117</v>
      </c>
      <c r="M11" s="358" t="s">
        <v>186</v>
      </c>
      <c r="O11" s="357" t="s">
        <v>120</v>
      </c>
      <c r="P11" s="41" t="s">
        <v>124</v>
      </c>
    </row>
    <row r="12" spans="1:16" ht="12.75">
      <c r="A12" s="347" t="s">
        <v>109</v>
      </c>
      <c r="B12" s="41" t="s">
        <v>110</v>
      </c>
      <c r="D12" s="347" t="s">
        <v>120</v>
      </c>
      <c r="E12" s="41" t="s">
        <v>885</v>
      </c>
      <c r="K12" s="357" t="s">
        <v>191</v>
      </c>
      <c r="L12" s="355" t="s">
        <v>192</v>
      </c>
      <c r="M12" s="358" t="s">
        <v>193</v>
      </c>
      <c r="O12" s="357" t="s">
        <v>70</v>
      </c>
      <c r="P12" s="41" t="s">
        <v>127</v>
      </c>
    </row>
    <row r="13" spans="1:16" ht="12.75">
      <c r="A13" s="347" t="s">
        <v>109</v>
      </c>
      <c r="B13" s="41" t="s">
        <v>57</v>
      </c>
      <c r="D13" s="347" t="s">
        <v>70</v>
      </c>
      <c r="E13" s="41" t="s">
        <v>108</v>
      </c>
      <c r="K13" s="347" t="s">
        <v>70</v>
      </c>
      <c r="L13" s="41" t="s">
        <v>95</v>
      </c>
      <c r="M13" s="358" t="s">
        <v>920</v>
      </c>
      <c r="O13" s="357" t="s">
        <v>129</v>
      </c>
      <c r="P13" s="41" t="s">
        <v>130</v>
      </c>
    </row>
    <row r="14" spans="1:16" ht="12.75">
      <c r="A14" s="347" t="s">
        <v>109</v>
      </c>
      <c r="B14" s="41" t="s">
        <v>57</v>
      </c>
      <c r="D14" s="347" t="s">
        <v>129</v>
      </c>
      <c r="E14" s="41" t="s">
        <v>132</v>
      </c>
      <c r="K14" s="355"/>
      <c r="L14" s="355"/>
      <c r="M14" s="358"/>
      <c r="O14" s="357" t="s">
        <v>133</v>
      </c>
      <c r="P14" s="41" t="s">
        <v>134</v>
      </c>
    </row>
    <row r="15" spans="1:16" ht="12.75">
      <c r="A15" s="347" t="s">
        <v>109</v>
      </c>
      <c r="B15" s="41" t="s">
        <v>104</v>
      </c>
      <c r="D15" s="347" t="s">
        <v>137</v>
      </c>
      <c r="E15" s="41" t="s">
        <v>140</v>
      </c>
      <c r="K15" s="355"/>
      <c r="L15" s="355"/>
      <c r="O15" s="357" t="s">
        <v>137</v>
      </c>
      <c r="P15" s="41" t="s">
        <v>123</v>
      </c>
    </row>
    <row r="16" spans="1:16" ht="12.75">
      <c r="A16" s="347" t="s">
        <v>66</v>
      </c>
      <c r="B16" s="41" t="s">
        <v>67</v>
      </c>
      <c r="D16" s="347" t="s">
        <v>137</v>
      </c>
      <c r="E16" s="41" t="s">
        <v>62</v>
      </c>
      <c r="O16" s="357" t="s">
        <v>150</v>
      </c>
      <c r="P16" s="355" t="s">
        <v>136</v>
      </c>
    </row>
    <row r="17" spans="1:16" ht="12.75">
      <c r="A17" s="347" t="s">
        <v>66</v>
      </c>
      <c r="B17" s="41" t="s">
        <v>115</v>
      </c>
      <c r="D17" s="347" t="s">
        <v>137</v>
      </c>
      <c r="E17" s="41" t="s">
        <v>126</v>
      </c>
      <c r="O17" s="357" t="s">
        <v>155</v>
      </c>
      <c r="P17" s="355" t="s">
        <v>156</v>
      </c>
    </row>
    <row r="18" spans="1:16" ht="12.75">
      <c r="A18" s="347" t="s">
        <v>884</v>
      </c>
      <c r="B18" s="41" t="s">
        <v>112</v>
      </c>
      <c r="D18" s="347" t="s">
        <v>886</v>
      </c>
      <c r="E18" s="41" t="s">
        <v>60</v>
      </c>
      <c r="O18" s="357" t="s">
        <v>160</v>
      </c>
      <c r="P18" s="355" t="s">
        <v>161</v>
      </c>
    </row>
    <row r="19" spans="1:16" ht="12.75">
      <c r="A19" s="347" t="s">
        <v>884</v>
      </c>
      <c r="B19" s="41" t="s">
        <v>88</v>
      </c>
      <c r="D19" s="347" t="s">
        <v>887</v>
      </c>
      <c r="E19" s="41" t="s">
        <v>145</v>
      </c>
      <c r="O19" s="357" t="s">
        <v>163</v>
      </c>
      <c r="P19" s="355" t="s">
        <v>164</v>
      </c>
    </row>
    <row r="20" spans="1:16" ht="12.75">
      <c r="A20" s="347" t="s">
        <v>120</v>
      </c>
      <c r="B20" s="41" t="s">
        <v>885</v>
      </c>
      <c r="D20" s="347" t="s">
        <v>887</v>
      </c>
      <c r="E20" s="41" t="s">
        <v>65</v>
      </c>
      <c r="O20" s="347" t="s">
        <v>70</v>
      </c>
      <c r="P20" s="41" t="s">
        <v>71</v>
      </c>
    </row>
    <row r="21" spans="1:16" ht="12.75">
      <c r="A21" s="347" t="s">
        <v>120</v>
      </c>
      <c r="B21" s="41" t="s">
        <v>124</v>
      </c>
      <c r="D21" s="347" t="s">
        <v>74</v>
      </c>
      <c r="E21" s="41" t="s">
        <v>80</v>
      </c>
      <c r="O21" s="347" t="s">
        <v>78</v>
      </c>
      <c r="P21" s="41" t="s">
        <v>67</v>
      </c>
    </row>
    <row r="22" spans="1:16" ht="12.75">
      <c r="A22" s="347" t="s">
        <v>120</v>
      </c>
      <c r="B22" s="41" t="s">
        <v>121</v>
      </c>
      <c r="D22" s="347" t="s">
        <v>74</v>
      </c>
      <c r="E22" s="41" t="s">
        <v>75</v>
      </c>
      <c r="O22" s="347" t="s">
        <v>81</v>
      </c>
      <c r="P22" s="41" t="s">
        <v>82</v>
      </c>
    </row>
    <row r="23" spans="1:16" ht="12.75">
      <c r="A23" s="347" t="s">
        <v>120</v>
      </c>
      <c r="B23" s="41" t="s">
        <v>114</v>
      </c>
      <c r="D23" s="347" t="s">
        <v>78</v>
      </c>
      <c r="E23" s="41" t="s">
        <v>73</v>
      </c>
      <c r="O23" s="347" t="s">
        <v>85</v>
      </c>
      <c r="P23" s="355" t="s">
        <v>86</v>
      </c>
    </row>
    <row r="24" spans="1:16" ht="12.75">
      <c r="A24" s="347" t="s">
        <v>70</v>
      </c>
      <c r="B24" s="41" t="s">
        <v>71</v>
      </c>
      <c r="D24" s="347" t="s">
        <v>78</v>
      </c>
      <c r="E24" s="41" t="s">
        <v>84</v>
      </c>
      <c r="O24" s="347" t="s">
        <v>85</v>
      </c>
      <c r="P24" s="364" t="s">
        <v>89</v>
      </c>
    </row>
    <row r="25" spans="1:16" ht="12.75">
      <c r="A25" s="347" t="s">
        <v>70</v>
      </c>
      <c r="B25" s="41" t="s">
        <v>95</v>
      </c>
      <c r="D25" s="347" t="s">
        <v>888</v>
      </c>
      <c r="E25" s="41" t="s">
        <v>567</v>
      </c>
      <c r="O25" s="347" t="s">
        <v>85</v>
      </c>
      <c r="P25" s="41" t="s">
        <v>71</v>
      </c>
    </row>
    <row r="26" spans="1:16" ht="12.75">
      <c r="A26" s="347" t="s">
        <v>70</v>
      </c>
      <c r="B26" s="41" t="s">
        <v>108</v>
      </c>
      <c r="D26" s="347" t="s">
        <v>210</v>
      </c>
      <c r="E26" s="41" t="s">
        <v>188</v>
      </c>
      <c r="O26" s="347" t="s">
        <v>94</v>
      </c>
      <c r="P26" s="41" t="s">
        <v>95</v>
      </c>
    </row>
    <row r="27" spans="1:5" ht="12.75">
      <c r="A27" s="347" t="s">
        <v>70</v>
      </c>
      <c r="B27" s="41" t="s">
        <v>127</v>
      </c>
      <c r="D27" s="347" t="s">
        <v>150</v>
      </c>
      <c r="E27" s="41" t="s">
        <v>97</v>
      </c>
    </row>
    <row r="28" spans="1:5" ht="12.75">
      <c r="A28" s="347" t="s">
        <v>129</v>
      </c>
      <c r="B28" s="41" t="s">
        <v>178</v>
      </c>
      <c r="D28" s="347" t="s">
        <v>150</v>
      </c>
      <c r="E28" s="41" t="s">
        <v>100</v>
      </c>
    </row>
    <row r="29" spans="1:5" ht="12.75">
      <c r="A29" s="347" t="s">
        <v>129</v>
      </c>
      <c r="B29" s="41" t="s">
        <v>132</v>
      </c>
      <c r="D29" s="347" t="s">
        <v>81</v>
      </c>
      <c r="E29" s="41" t="s">
        <v>69</v>
      </c>
    </row>
    <row r="30" spans="1:5" ht="12.75">
      <c r="A30" s="359" t="s">
        <v>129</v>
      </c>
      <c r="B30" s="41" t="s">
        <v>130</v>
      </c>
      <c r="D30" s="347" t="s">
        <v>85</v>
      </c>
      <c r="E30" s="41" t="s">
        <v>152</v>
      </c>
    </row>
    <row r="31" spans="1:5" ht="12.75">
      <c r="A31" s="359" t="s">
        <v>129</v>
      </c>
      <c r="B31" s="41" t="s">
        <v>91</v>
      </c>
      <c r="D31" s="347" t="s">
        <v>648</v>
      </c>
      <c r="E31" s="41" t="s">
        <v>889</v>
      </c>
    </row>
    <row r="32" spans="1:5" ht="12.75">
      <c r="A32" s="347" t="s">
        <v>133</v>
      </c>
      <c r="B32" s="41" t="s">
        <v>134</v>
      </c>
      <c r="D32" s="347" t="s">
        <v>155</v>
      </c>
      <c r="E32" s="41" t="s">
        <v>93</v>
      </c>
    </row>
    <row r="33" spans="1:5" ht="12.75">
      <c r="A33" s="347" t="s">
        <v>137</v>
      </c>
      <c r="B33" s="41" t="s">
        <v>140</v>
      </c>
      <c r="D33" s="347" t="s">
        <v>160</v>
      </c>
      <c r="E33" s="41" t="s">
        <v>890</v>
      </c>
    </row>
    <row r="34" spans="1:5" ht="12.75">
      <c r="A34" s="347" t="s">
        <v>137</v>
      </c>
      <c r="B34" s="41" t="s">
        <v>62</v>
      </c>
      <c r="D34" s="347" t="s">
        <v>163</v>
      </c>
      <c r="E34" s="41" t="s">
        <v>147</v>
      </c>
    </row>
    <row r="35" spans="1:5" ht="12.75">
      <c r="A35" s="347" t="s">
        <v>137</v>
      </c>
      <c r="B35" s="41" t="s">
        <v>126</v>
      </c>
      <c r="D35" s="347" t="s">
        <v>891</v>
      </c>
      <c r="E35" s="41" t="s">
        <v>892</v>
      </c>
    </row>
    <row r="36" spans="1:5" ht="12.75">
      <c r="A36" s="347" t="s">
        <v>137</v>
      </c>
      <c r="B36" s="41" t="s">
        <v>625</v>
      </c>
      <c r="D36" s="347" t="s">
        <v>94</v>
      </c>
      <c r="E36" s="41" t="s">
        <v>893</v>
      </c>
    </row>
    <row r="37" spans="1:2" ht="12.75">
      <c r="A37" s="347" t="s">
        <v>137</v>
      </c>
      <c r="B37" s="41" t="s">
        <v>123</v>
      </c>
    </row>
    <row r="38" spans="1:2" ht="12.75">
      <c r="A38" s="347" t="s">
        <v>886</v>
      </c>
      <c r="B38" s="41" t="s">
        <v>60</v>
      </c>
    </row>
    <row r="39" spans="1:2" ht="12.75">
      <c r="A39" s="347" t="s">
        <v>887</v>
      </c>
      <c r="B39" s="41" t="s">
        <v>145</v>
      </c>
    </row>
    <row r="40" spans="1:2" ht="12.75">
      <c r="A40" s="347" t="s">
        <v>887</v>
      </c>
      <c r="B40" s="41" t="s">
        <v>65</v>
      </c>
    </row>
    <row r="41" spans="1:2" ht="12.75">
      <c r="A41" s="347" t="s">
        <v>74</v>
      </c>
      <c r="B41" s="41" t="s">
        <v>80</v>
      </c>
    </row>
    <row r="42" spans="1:2" ht="12.75">
      <c r="A42" s="347" t="s">
        <v>74</v>
      </c>
      <c r="B42" s="41" t="s">
        <v>75</v>
      </c>
    </row>
    <row r="43" spans="1:2" ht="12.75">
      <c r="A43" s="347" t="s">
        <v>888</v>
      </c>
      <c r="B43" s="41" t="s">
        <v>567</v>
      </c>
    </row>
    <row r="44" spans="1:2" ht="12.75">
      <c r="A44" s="347" t="s">
        <v>78</v>
      </c>
      <c r="B44" s="41" t="s">
        <v>73</v>
      </c>
    </row>
    <row r="45" spans="1:2" ht="12.75">
      <c r="A45" s="347" t="s">
        <v>78</v>
      </c>
      <c r="B45" s="41" t="s">
        <v>84</v>
      </c>
    </row>
    <row r="46" spans="1:2" ht="12.75">
      <c r="A46" s="347" t="s">
        <v>78</v>
      </c>
      <c r="B46" s="41" t="s">
        <v>67</v>
      </c>
    </row>
    <row r="47" spans="1:2" ht="12.75">
      <c r="A47" s="347" t="s">
        <v>191</v>
      </c>
      <c r="B47" s="41" t="s">
        <v>192</v>
      </c>
    </row>
    <row r="48" spans="1:2" ht="12.75">
      <c r="A48" s="347" t="s">
        <v>210</v>
      </c>
      <c r="B48" s="41" t="s">
        <v>188</v>
      </c>
    </row>
    <row r="49" spans="1:2" ht="12.75">
      <c r="A49" s="347" t="s">
        <v>210</v>
      </c>
      <c r="B49" s="41" t="s">
        <v>211</v>
      </c>
    </row>
    <row r="50" spans="1:2" ht="12.75">
      <c r="A50" s="347" t="s">
        <v>150</v>
      </c>
      <c r="B50" s="41" t="s">
        <v>100</v>
      </c>
    </row>
    <row r="51" spans="1:2" ht="12.75">
      <c r="A51" s="347" t="s">
        <v>150</v>
      </c>
      <c r="B51" s="41" t="s">
        <v>97</v>
      </c>
    </row>
    <row r="52" spans="1:2" ht="12.75">
      <c r="A52" s="347" t="s">
        <v>150</v>
      </c>
      <c r="B52" s="41" t="s">
        <v>136</v>
      </c>
    </row>
    <row r="53" spans="1:2" ht="12.75">
      <c r="A53" s="34" t="s">
        <v>81</v>
      </c>
      <c r="B53" s="32" t="s">
        <v>231</v>
      </c>
    </row>
    <row r="54" spans="1:2" ht="12.75">
      <c r="A54" s="347" t="s">
        <v>81</v>
      </c>
      <c r="B54" s="41" t="s">
        <v>82</v>
      </c>
    </row>
    <row r="55" spans="1:2" ht="12.75">
      <c r="A55" s="347" t="s">
        <v>81</v>
      </c>
      <c r="B55" s="41" t="s">
        <v>69</v>
      </c>
    </row>
    <row r="56" spans="1:2" ht="12.75">
      <c r="A56" s="34" t="s">
        <v>646</v>
      </c>
      <c r="B56" s="32" t="s">
        <v>265</v>
      </c>
    </row>
    <row r="57" spans="1:2" ht="12.75">
      <c r="A57" s="347" t="s">
        <v>85</v>
      </c>
      <c r="B57" s="41" t="s">
        <v>921</v>
      </c>
    </row>
    <row r="58" spans="1:2" ht="12.75">
      <c r="A58" s="347" t="s">
        <v>85</v>
      </c>
      <c r="B58" s="41" t="s">
        <v>86</v>
      </c>
    </row>
    <row r="59" spans="1:2" ht="12.75">
      <c r="A59" s="347" t="s">
        <v>85</v>
      </c>
      <c r="B59" s="41" t="s">
        <v>152</v>
      </c>
    </row>
    <row r="60" spans="1:2" ht="12.75">
      <c r="A60" s="34" t="s">
        <v>85</v>
      </c>
      <c r="B60" s="32" t="s">
        <v>922</v>
      </c>
    </row>
    <row r="61" spans="1:2" ht="12.75">
      <c r="A61" s="347" t="s">
        <v>85</v>
      </c>
      <c r="B61" s="41" t="s">
        <v>89</v>
      </c>
    </row>
    <row r="62" spans="1:2" ht="12.75">
      <c r="A62" s="347" t="s">
        <v>648</v>
      </c>
      <c r="B62" s="41" t="s">
        <v>889</v>
      </c>
    </row>
    <row r="63" spans="1:2" ht="12.75">
      <c r="A63" s="347" t="s">
        <v>155</v>
      </c>
      <c r="B63" s="41" t="s">
        <v>93</v>
      </c>
    </row>
    <row r="64" spans="1:2" ht="12.75">
      <c r="A64" s="365" t="s">
        <v>155</v>
      </c>
      <c r="B64" s="41" t="s">
        <v>156</v>
      </c>
    </row>
    <row r="65" spans="1:2" ht="12.75">
      <c r="A65" s="347" t="s">
        <v>160</v>
      </c>
      <c r="B65" s="41" t="s">
        <v>161</v>
      </c>
    </row>
    <row r="66" spans="1:2" ht="12.75">
      <c r="A66" s="347" t="s">
        <v>160</v>
      </c>
      <c r="B66" s="41" t="s">
        <v>890</v>
      </c>
    </row>
    <row r="67" spans="1:2" ht="12.75">
      <c r="A67" s="347" t="s">
        <v>163</v>
      </c>
      <c r="B67" s="41" t="s">
        <v>147</v>
      </c>
    </row>
    <row r="68" spans="1:2" ht="12.75">
      <c r="A68" s="347" t="s">
        <v>163</v>
      </c>
      <c r="B68" s="41" t="s">
        <v>164</v>
      </c>
    </row>
    <row r="69" spans="1:2" ht="12.75">
      <c r="A69" s="347" t="s">
        <v>891</v>
      </c>
      <c r="B69" s="41" t="s">
        <v>892</v>
      </c>
    </row>
    <row r="70" spans="1:2" ht="12.75">
      <c r="A70" s="347" t="s">
        <v>94</v>
      </c>
      <c r="B70" s="41" t="s">
        <v>95</v>
      </c>
    </row>
    <row r="71" spans="1:2" ht="12.75">
      <c r="A71" s="347" t="s">
        <v>94</v>
      </c>
      <c r="B71" s="41" t="s">
        <v>893</v>
      </c>
    </row>
  </sheetData>
  <sheetProtection password="ED8C"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0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F1"/>
    </sheetView>
  </sheetViews>
  <sheetFormatPr defaultColWidth="9.140625" defaultRowHeight="12.75"/>
  <cols>
    <col min="1" max="1" width="4.421875" style="0" customWidth="1"/>
    <col min="2" max="2" width="17.57421875" style="1" customWidth="1"/>
    <col min="3" max="4" width="3.28125" style="2" customWidth="1"/>
    <col min="5" max="5" width="3.28125" style="3" customWidth="1"/>
    <col min="6" max="7" width="3.28125" style="4" customWidth="1"/>
    <col min="8" max="8" width="3.28125" style="296" customWidth="1"/>
    <col min="9" max="9" width="3.28125" style="2" customWidth="1"/>
    <col min="10" max="12" width="3.28125" style="3" customWidth="1"/>
    <col min="13" max="14" width="3.28125" style="2" customWidth="1"/>
    <col min="15" max="15" width="3.28125" style="296" customWidth="1"/>
    <col min="16" max="17" width="3.28125" style="3" customWidth="1"/>
    <col min="18" max="19" width="3.28125" style="2" customWidth="1"/>
    <col min="20" max="20" width="3.28125" style="4" customWidth="1"/>
    <col min="21" max="21" width="3.28125" style="3" customWidth="1"/>
    <col min="22" max="22" width="3.28125" style="2" customWidth="1"/>
    <col min="23" max="24" width="3.28125" style="4" customWidth="1"/>
    <col min="25" max="25" width="3.28125" style="5" customWidth="1"/>
    <col min="26" max="28" width="3.28125" style="2" customWidth="1"/>
    <col min="29" max="29" width="3.28125" style="296" customWidth="1"/>
    <col min="30" max="30" width="3.28125" style="5" customWidth="1"/>
    <col min="31" max="32" width="3.28125" style="4" customWidth="1"/>
    <col min="33" max="33" width="3.28125" style="3" customWidth="1"/>
    <col min="34" max="37" width="3.28125" style="296" customWidth="1"/>
    <col min="38" max="38" width="3.28125" style="5" customWidth="1"/>
    <col min="39" max="39" width="3.28125" style="296" customWidth="1"/>
    <col min="40" max="40" width="3.28125" style="3" customWidth="1"/>
    <col min="41" max="41" width="3.28125" style="4" customWidth="1"/>
    <col min="42" max="42" width="3.28125" style="3" customWidth="1"/>
    <col min="43" max="43" width="3.28125" style="5" customWidth="1"/>
    <col min="44" max="45" width="3.28125" style="2" customWidth="1"/>
    <col min="46" max="47" width="3.28125" style="3" customWidth="1"/>
    <col min="48" max="48" width="3.28125" style="296" customWidth="1"/>
    <col min="49" max="50" width="3.28125" style="2" customWidth="1"/>
    <col min="51" max="51" width="3.28125" style="296" customWidth="1"/>
    <col min="52" max="52" width="3.28125" style="2" customWidth="1"/>
    <col min="53" max="53" width="3.28125" style="5" customWidth="1"/>
    <col min="54" max="54" width="3.28125" style="2" customWidth="1"/>
    <col min="55" max="55" width="3.28125" style="296" customWidth="1"/>
    <col min="56" max="57" width="3.28125" style="3" customWidth="1"/>
    <col min="58" max="58" width="4.00390625" style="6" customWidth="1"/>
    <col min="59" max="59" width="9.140625" style="1" customWidth="1"/>
    <col min="60" max="60" width="5.140625" style="0" customWidth="1"/>
    <col min="61" max="61" width="18.28125" style="0" customWidth="1"/>
  </cols>
  <sheetData>
    <row r="1" spans="1:59" s="8" customFormat="1" ht="26.25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7"/>
    </row>
    <row r="2" spans="1:58" ht="121.5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295" t="s">
        <v>8</v>
      </c>
      <c r="I2" s="10" t="s">
        <v>9</v>
      </c>
      <c r="J2" s="11" t="s">
        <v>10</v>
      </c>
      <c r="K2" s="11" t="s">
        <v>11</v>
      </c>
      <c r="L2" s="13" t="s">
        <v>12</v>
      </c>
      <c r="M2" s="10" t="s">
        <v>13</v>
      </c>
      <c r="N2" s="12" t="s">
        <v>870</v>
      </c>
      <c r="O2" s="295" t="s">
        <v>14</v>
      </c>
      <c r="P2" s="11" t="s">
        <v>15</v>
      </c>
      <c r="Q2" s="11" t="s">
        <v>16</v>
      </c>
      <c r="R2" s="10" t="s">
        <v>17</v>
      </c>
      <c r="S2" s="10" t="s">
        <v>18</v>
      </c>
      <c r="T2" s="12" t="s">
        <v>19</v>
      </c>
      <c r="U2" s="11" t="s">
        <v>20</v>
      </c>
      <c r="V2" s="10" t="s">
        <v>21</v>
      </c>
      <c r="W2" s="11" t="s">
        <v>22</v>
      </c>
      <c r="X2" s="12" t="s">
        <v>23</v>
      </c>
      <c r="Y2" s="13" t="s">
        <v>24</v>
      </c>
      <c r="Z2" s="10" t="s">
        <v>25</v>
      </c>
      <c r="AA2" s="10" t="s">
        <v>26</v>
      </c>
      <c r="AB2" s="10" t="s">
        <v>27</v>
      </c>
      <c r="AC2" s="295" t="s">
        <v>28</v>
      </c>
      <c r="AD2" s="11" t="s">
        <v>29</v>
      </c>
      <c r="AE2" s="12" t="s">
        <v>30</v>
      </c>
      <c r="AF2" s="11" t="s">
        <v>31</v>
      </c>
      <c r="AG2" s="11" t="s">
        <v>32</v>
      </c>
      <c r="AH2" s="295" t="s">
        <v>33</v>
      </c>
      <c r="AI2" s="295" t="s">
        <v>34</v>
      </c>
      <c r="AJ2" s="295" t="s">
        <v>865</v>
      </c>
      <c r="AK2" s="295" t="s">
        <v>35</v>
      </c>
      <c r="AL2" s="298" t="s">
        <v>863</v>
      </c>
      <c r="AM2" s="295" t="s">
        <v>36</v>
      </c>
      <c r="AN2" s="11" t="s">
        <v>37</v>
      </c>
      <c r="AO2" s="12" t="s">
        <v>38</v>
      </c>
      <c r="AP2" s="11" t="s">
        <v>39</v>
      </c>
      <c r="AQ2" s="13" t="s">
        <v>40</v>
      </c>
      <c r="AR2" s="10" t="s">
        <v>41</v>
      </c>
      <c r="AS2" s="11" t="s">
        <v>42</v>
      </c>
      <c r="AT2" s="11" t="s">
        <v>43</v>
      </c>
      <c r="AU2" s="11" t="s">
        <v>44</v>
      </c>
      <c r="AV2" s="295" t="s">
        <v>45</v>
      </c>
      <c r="AW2" s="11" t="s">
        <v>46</v>
      </c>
      <c r="AX2" s="10" t="s">
        <v>47</v>
      </c>
      <c r="AY2" s="295" t="s">
        <v>48</v>
      </c>
      <c r="AZ2" s="10" t="s">
        <v>49</v>
      </c>
      <c r="BA2" s="11" t="s">
        <v>50</v>
      </c>
      <c r="BB2" s="10" t="s">
        <v>51</v>
      </c>
      <c r="BC2" s="295" t="s">
        <v>52</v>
      </c>
      <c r="BD2" s="11" t="s">
        <v>53</v>
      </c>
      <c r="BE2" s="11" t="s">
        <v>54</v>
      </c>
      <c r="BF2" s="14" t="s">
        <v>55</v>
      </c>
    </row>
    <row r="3" spans="1:65" ht="12.75">
      <c r="A3" s="15" t="s">
        <v>56</v>
      </c>
      <c r="B3" s="25" t="s">
        <v>80</v>
      </c>
      <c r="C3" s="26">
        <v>0</v>
      </c>
      <c r="D3" s="26">
        <v>8</v>
      </c>
      <c r="E3" s="3">
        <v>6</v>
      </c>
      <c r="F3" s="18"/>
      <c r="G3" s="18">
        <v>8</v>
      </c>
      <c r="H3" s="296">
        <v>7</v>
      </c>
      <c r="I3" s="27">
        <v>0</v>
      </c>
      <c r="L3" s="17">
        <v>4</v>
      </c>
      <c r="M3" s="17">
        <v>1</v>
      </c>
      <c r="N3" s="17"/>
      <c r="O3" s="296">
        <v>9</v>
      </c>
      <c r="P3" s="3">
        <v>0</v>
      </c>
      <c r="Q3" s="3">
        <v>5</v>
      </c>
      <c r="R3" s="17">
        <v>8</v>
      </c>
      <c r="S3" s="17"/>
      <c r="T3" s="17"/>
      <c r="U3" s="3">
        <v>1</v>
      </c>
      <c r="V3" s="17">
        <v>9</v>
      </c>
      <c r="W3" s="3">
        <v>6</v>
      </c>
      <c r="X3" s="17"/>
      <c r="Y3" s="17"/>
      <c r="Z3" s="17"/>
      <c r="AA3" s="17">
        <v>5</v>
      </c>
      <c r="AB3" s="17"/>
      <c r="AD3" s="3"/>
      <c r="AE3" s="17"/>
      <c r="AF3" s="3"/>
      <c r="AH3" s="296">
        <v>0</v>
      </c>
      <c r="AI3" s="296">
        <v>7</v>
      </c>
      <c r="AK3" s="296">
        <v>10</v>
      </c>
      <c r="AL3" s="3"/>
      <c r="AM3" s="296">
        <v>0</v>
      </c>
      <c r="AO3" s="17"/>
      <c r="AP3" s="3">
        <v>9</v>
      </c>
      <c r="AQ3" s="17">
        <v>6</v>
      </c>
      <c r="AR3" s="17"/>
      <c r="AS3" s="3">
        <v>6</v>
      </c>
      <c r="AV3" s="296">
        <v>9</v>
      </c>
      <c r="AW3" s="3"/>
      <c r="AX3" s="17">
        <v>9</v>
      </c>
      <c r="AY3" s="296">
        <v>9</v>
      </c>
      <c r="AZ3" s="17">
        <v>8</v>
      </c>
      <c r="BA3" s="3"/>
      <c r="BB3" s="17">
        <v>2</v>
      </c>
      <c r="BC3" s="296">
        <v>10</v>
      </c>
      <c r="BE3" s="3">
        <v>8</v>
      </c>
      <c r="BF3" s="3">
        <f aca="true" t="shared" si="0" ref="BF3:BF34">SUM(E3,J3:K3,O3:Q3,U3,AG3:AK3,AN3,AP3,AS3:AV3,BC3:BE3,AC3:AD3,AL3:AM3,BA3,W3,AW3,AF3,AY3,H3)</f>
        <v>102</v>
      </c>
      <c r="BH3" s="21" t="s">
        <v>58</v>
      </c>
      <c r="BJ3" s="22"/>
      <c r="BK3" s="23"/>
      <c r="BM3" s="24"/>
    </row>
    <row r="4" spans="1:65" ht="12.75">
      <c r="A4" s="15" t="s">
        <v>59</v>
      </c>
      <c r="B4" s="16" t="s">
        <v>57</v>
      </c>
      <c r="C4" s="17"/>
      <c r="D4" s="17"/>
      <c r="F4" s="18"/>
      <c r="G4" s="18"/>
      <c r="I4" s="19"/>
      <c r="J4" s="20">
        <v>10</v>
      </c>
      <c r="K4" s="20">
        <v>10</v>
      </c>
      <c r="L4" s="17"/>
      <c r="M4" s="17"/>
      <c r="N4" s="17"/>
      <c r="O4" s="299"/>
      <c r="R4" s="17"/>
      <c r="S4" s="17"/>
      <c r="T4" s="17"/>
      <c r="U4" s="3">
        <v>0</v>
      </c>
      <c r="V4" s="17"/>
      <c r="W4" s="3"/>
      <c r="X4" s="17">
        <v>9</v>
      </c>
      <c r="Y4" s="17">
        <v>7</v>
      </c>
      <c r="Z4" s="17"/>
      <c r="AA4" s="17"/>
      <c r="AB4" s="17"/>
      <c r="AD4" s="3">
        <v>2</v>
      </c>
      <c r="AE4" s="17"/>
      <c r="AF4" s="3">
        <v>9</v>
      </c>
      <c r="AG4" s="3">
        <v>5</v>
      </c>
      <c r="AH4" s="296">
        <v>1</v>
      </c>
      <c r="AL4" s="3">
        <v>4</v>
      </c>
      <c r="AN4" s="3">
        <v>10</v>
      </c>
      <c r="AO4" s="17">
        <v>0</v>
      </c>
      <c r="AQ4" s="17"/>
      <c r="AR4" s="17"/>
      <c r="AS4" s="3"/>
      <c r="AT4" s="3">
        <v>9</v>
      </c>
      <c r="AU4" s="3">
        <v>10</v>
      </c>
      <c r="AW4" s="3">
        <v>10</v>
      </c>
      <c r="AX4" s="17"/>
      <c r="AZ4" s="17"/>
      <c r="BA4" s="3">
        <v>8</v>
      </c>
      <c r="BB4" s="17">
        <v>4</v>
      </c>
      <c r="BD4" s="3">
        <v>8</v>
      </c>
      <c r="BF4" s="3">
        <f t="shared" si="0"/>
        <v>96</v>
      </c>
      <c r="BJ4" s="22"/>
      <c r="BK4" s="23"/>
      <c r="BM4" s="28"/>
    </row>
    <row r="5" spans="1:65" ht="12.75">
      <c r="A5" s="15" t="s">
        <v>61</v>
      </c>
      <c r="B5" s="16" t="s">
        <v>97</v>
      </c>
      <c r="C5" s="17"/>
      <c r="D5" s="17"/>
      <c r="F5" s="18"/>
      <c r="G5" s="18"/>
      <c r="I5" s="33"/>
      <c r="J5" s="20"/>
      <c r="K5" s="20"/>
      <c r="L5" s="17"/>
      <c r="M5" s="17">
        <v>0</v>
      </c>
      <c r="N5" s="17"/>
      <c r="O5" s="299">
        <v>6</v>
      </c>
      <c r="R5" s="17">
        <v>9</v>
      </c>
      <c r="S5" s="17">
        <v>10</v>
      </c>
      <c r="T5" s="17"/>
      <c r="V5" s="17">
        <v>5</v>
      </c>
      <c r="W5" s="3"/>
      <c r="X5" s="17"/>
      <c r="Y5" s="17"/>
      <c r="Z5" s="17">
        <v>3</v>
      </c>
      <c r="AA5" s="17">
        <v>9</v>
      </c>
      <c r="AB5" s="17"/>
      <c r="AC5" s="296">
        <v>0</v>
      </c>
      <c r="AD5" s="3">
        <v>10</v>
      </c>
      <c r="AE5" s="17">
        <v>7</v>
      </c>
      <c r="AF5" s="3"/>
      <c r="AI5" s="296">
        <v>10</v>
      </c>
      <c r="AJ5" s="296">
        <v>5</v>
      </c>
      <c r="AK5" s="296">
        <v>3</v>
      </c>
      <c r="AL5" s="3">
        <v>8</v>
      </c>
      <c r="AM5" s="296">
        <v>10</v>
      </c>
      <c r="AO5" s="17"/>
      <c r="AP5" s="3">
        <v>0</v>
      </c>
      <c r="AQ5" s="17">
        <v>3</v>
      </c>
      <c r="AR5" s="17"/>
      <c r="AS5" s="3">
        <v>10</v>
      </c>
      <c r="AU5" s="3">
        <v>0</v>
      </c>
      <c r="AV5" s="296">
        <v>10</v>
      </c>
      <c r="AW5" s="3"/>
      <c r="AX5" s="17">
        <v>7</v>
      </c>
      <c r="AY5" s="296">
        <v>0</v>
      </c>
      <c r="AZ5" s="17"/>
      <c r="BA5" s="3"/>
      <c r="BB5" s="17">
        <v>8</v>
      </c>
      <c r="BC5" s="296">
        <v>6</v>
      </c>
      <c r="BE5" s="3">
        <v>7</v>
      </c>
      <c r="BF5" s="3">
        <f t="shared" si="0"/>
        <v>85</v>
      </c>
      <c r="BH5" s="387" t="s">
        <v>63</v>
      </c>
      <c r="BI5" s="387"/>
      <c r="BJ5" s="22"/>
      <c r="BK5" s="31"/>
      <c r="BM5" s="24"/>
    </row>
    <row r="6" spans="1:65" ht="12.75">
      <c r="A6" s="15" t="s">
        <v>64</v>
      </c>
      <c r="B6" s="25" t="s">
        <v>77</v>
      </c>
      <c r="C6" s="26">
        <v>7</v>
      </c>
      <c r="D6" s="26">
        <v>10</v>
      </c>
      <c r="E6" s="3">
        <v>4</v>
      </c>
      <c r="F6" s="18"/>
      <c r="G6" s="18">
        <v>9</v>
      </c>
      <c r="I6" s="27">
        <v>4</v>
      </c>
      <c r="L6" s="17">
        <v>10</v>
      </c>
      <c r="M6" s="17"/>
      <c r="N6" s="17"/>
      <c r="O6" s="296">
        <v>7</v>
      </c>
      <c r="P6" s="3">
        <v>0</v>
      </c>
      <c r="Q6" s="3">
        <v>8</v>
      </c>
      <c r="R6" s="17"/>
      <c r="S6" s="17"/>
      <c r="T6" s="17"/>
      <c r="U6" s="3">
        <v>9</v>
      </c>
      <c r="V6" s="17">
        <v>10</v>
      </c>
      <c r="W6" s="3">
        <v>4</v>
      </c>
      <c r="X6" s="17"/>
      <c r="Y6" s="17"/>
      <c r="Z6" s="17">
        <v>9</v>
      </c>
      <c r="AA6" s="17">
        <v>8</v>
      </c>
      <c r="AB6" s="17">
        <v>0</v>
      </c>
      <c r="AD6" s="3"/>
      <c r="AE6" s="17"/>
      <c r="AF6" s="3"/>
      <c r="AG6" s="3">
        <v>9</v>
      </c>
      <c r="AH6" s="296">
        <v>7</v>
      </c>
      <c r="AK6" s="296">
        <v>8</v>
      </c>
      <c r="AL6" s="3"/>
      <c r="AM6" s="296">
        <v>0</v>
      </c>
      <c r="AO6" s="17"/>
      <c r="AQ6" s="17">
        <v>10</v>
      </c>
      <c r="AR6" s="17">
        <v>4</v>
      </c>
      <c r="AS6" s="3"/>
      <c r="AV6" s="296">
        <v>0</v>
      </c>
      <c r="AW6" s="3"/>
      <c r="AX6" s="17">
        <v>8</v>
      </c>
      <c r="AY6" s="296">
        <v>7</v>
      </c>
      <c r="AZ6" s="17">
        <v>9</v>
      </c>
      <c r="BA6" s="3"/>
      <c r="BB6" s="17">
        <v>0</v>
      </c>
      <c r="BC6" s="296">
        <v>9</v>
      </c>
      <c r="BE6" s="3">
        <v>9</v>
      </c>
      <c r="BF6" s="3">
        <f t="shared" si="0"/>
        <v>81</v>
      </c>
      <c r="BH6" s="34" t="s">
        <v>70</v>
      </c>
      <c r="BI6" s="32" t="s">
        <v>71</v>
      </c>
      <c r="BJ6" s="22"/>
      <c r="BK6" s="23"/>
      <c r="BM6" s="24"/>
    </row>
    <row r="7" spans="1:65" ht="12.75">
      <c r="A7" s="15" t="s">
        <v>76</v>
      </c>
      <c r="B7" s="25" t="s">
        <v>84</v>
      </c>
      <c r="C7" s="26">
        <v>6</v>
      </c>
      <c r="D7" s="26">
        <v>3</v>
      </c>
      <c r="E7" s="3">
        <v>0</v>
      </c>
      <c r="F7" s="18">
        <v>6</v>
      </c>
      <c r="G7" s="18">
        <v>5</v>
      </c>
      <c r="H7" s="296">
        <v>10</v>
      </c>
      <c r="I7" s="27"/>
      <c r="L7" s="17"/>
      <c r="M7" s="17">
        <v>0</v>
      </c>
      <c r="N7" s="17"/>
      <c r="O7" s="296">
        <v>4</v>
      </c>
      <c r="R7" s="17">
        <v>6</v>
      </c>
      <c r="S7" s="17">
        <v>8</v>
      </c>
      <c r="T7" s="17"/>
      <c r="V7" s="17">
        <v>0</v>
      </c>
      <c r="W7" s="3"/>
      <c r="X7" s="17"/>
      <c r="Y7" s="17"/>
      <c r="Z7" s="17"/>
      <c r="AA7" s="17">
        <v>3</v>
      </c>
      <c r="AB7" s="17"/>
      <c r="AC7" s="296">
        <v>10</v>
      </c>
      <c r="AD7" s="3">
        <v>9</v>
      </c>
      <c r="AE7" s="17">
        <v>3</v>
      </c>
      <c r="AF7" s="3"/>
      <c r="AK7" s="296">
        <v>4</v>
      </c>
      <c r="AL7" s="3"/>
      <c r="AM7" s="296">
        <v>8</v>
      </c>
      <c r="AO7" s="17"/>
      <c r="AP7" s="3">
        <v>7</v>
      </c>
      <c r="AQ7" s="17">
        <v>0</v>
      </c>
      <c r="AR7" s="17"/>
      <c r="AS7" s="3">
        <v>5</v>
      </c>
      <c r="AU7" s="3">
        <v>0</v>
      </c>
      <c r="AV7" s="296">
        <v>2</v>
      </c>
      <c r="AW7" s="3">
        <v>8</v>
      </c>
      <c r="AX7" s="17">
        <v>0</v>
      </c>
      <c r="AY7" s="296">
        <v>2</v>
      </c>
      <c r="AZ7" s="17"/>
      <c r="BA7" s="3">
        <v>7</v>
      </c>
      <c r="BB7" s="17">
        <v>0</v>
      </c>
      <c r="BC7" s="296">
        <v>0</v>
      </c>
      <c r="BE7" s="3">
        <v>5</v>
      </c>
      <c r="BF7" s="3">
        <f t="shared" si="0"/>
        <v>81</v>
      </c>
      <c r="BH7" s="34" t="s">
        <v>78</v>
      </c>
      <c r="BI7" s="32" t="s">
        <v>67</v>
      </c>
      <c r="BJ7" s="35"/>
      <c r="BK7" s="23"/>
      <c r="BM7" s="36"/>
    </row>
    <row r="8" spans="1:65" ht="12.75">
      <c r="A8" s="15" t="s">
        <v>87</v>
      </c>
      <c r="B8" s="25" t="s">
        <v>60</v>
      </c>
      <c r="C8" s="26">
        <v>0</v>
      </c>
      <c r="D8" s="26"/>
      <c r="E8" s="3">
        <v>0</v>
      </c>
      <c r="F8" s="18"/>
      <c r="G8" s="18">
        <v>10</v>
      </c>
      <c r="I8" s="27">
        <v>0</v>
      </c>
      <c r="J8" s="3">
        <v>9</v>
      </c>
      <c r="L8" s="17">
        <v>8</v>
      </c>
      <c r="M8" s="17"/>
      <c r="N8" s="17"/>
      <c r="P8" s="3">
        <v>7</v>
      </c>
      <c r="Q8" s="3">
        <v>9</v>
      </c>
      <c r="R8" s="17"/>
      <c r="S8" s="17"/>
      <c r="T8" s="17"/>
      <c r="U8" s="3">
        <v>3</v>
      </c>
      <c r="V8" s="17"/>
      <c r="W8" s="3">
        <v>10</v>
      </c>
      <c r="X8" s="17">
        <v>0</v>
      </c>
      <c r="Y8" s="17">
        <v>6</v>
      </c>
      <c r="Z8" s="17">
        <v>10</v>
      </c>
      <c r="AA8" s="17"/>
      <c r="AB8" s="17">
        <v>0</v>
      </c>
      <c r="AD8" s="3">
        <v>0</v>
      </c>
      <c r="AE8" s="17">
        <v>8</v>
      </c>
      <c r="AF8" s="3"/>
      <c r="AG8" s="3">
        <v>2</v>
      </c>
      <c r="AH8" s="296">
        <v>6</v>
      </c>
      <c r="AL8" s="3">
        <v>0</v>
      </c>
      <c r="AO8" s="17">
        <v>10</v>
      </c>
      <c r="AQ8" s="17"/>
      <c r="AR8" s="17">
        <v>2</v>
      </c>
      <c r="AS8" s="3"/>
      <c r="AW8" s="3">
        <v>9</v>
      </c>
      <c r="AX8" s="17"/>
      <c r="AZ8" s="17">
        <v>10</v>
      </c>
      <c r="BA8" s="3">
        <v>10</v>
      </c>
      <c r="BB8" s="17"/>
      <c r="BD8" s="3">
        <v>10</v>
      </c>
      <c r="BF8" s="3">
        <f t="shared" si="0"/>
        <v>75</v>
      </c>
      <c r="BH8" s="34" t="s">
        <v>81</v>
      </c>
      <c r="BI8" s="32" t="s">
        <v>82</v>
      </c>
      <c r="BJ8" s="35"/>
      <c r="BK8" s="23"/>
      <c r="BM8" s="36"/>
    </row>
    <row r="9" spans="1:65" ht="12.75">
      <c r="A9" s="15" t="s">
        <v>79</v>
      </c>
      <c r="B9" s="25" t="s">
        <v>112</v>
      </c>
      <c r="C9" s="26">
        <v>0</v>
      </c>
      <c r="D9" s="26"/>
      <c r="E9" s="3">
        <v>2</v>
      </c>
      <c r="F9" s="18">
        <v>10</v>
      </c>
      <c r="G9" s="18"/>
      <c r="I9" s="27">
        <v>5</v>
      </c>
      <c r="L9" s="17">
        <v>7</v>
      </c>
      <c r="M9" s="17">
        <v>5</v>
      </c>
      <c r="N9" s="17"/>
      <c r="O9" s="296">
        <v>10</v>
      </c>
      <c r="Q9" s="3">
        <v>0</v>
      </c>
      <c r="R9" s="17">
        <v>10</v>
      </c>
      <c r="S9" s="17">
        <v>9</v>
      </c>
      <c r="T9" s="17"/>
      <c r="U9" s="3">
        <v>0</v>
      </c>
      <c r="V9" s="17">
        <v>7</v>
      </c>
      <c r="W9" s="3">
        <v>0</v>
      </c>
      <c r="X9" s="17"/>
      <c r="Y9" s="17"/>
      <c r="Z9" s="17">
        <v>2</v>
      </c>
      <c r="AA9" s="17">
        <v>0</v>
      </c>
      <c r="AB9" s="17"/>
      <c r="AC9" s="296">
        <v>9</v>
      </c>
      <c r="AD9" s="3"/>
      <c r="AE9" s="17"/>
      <c r="AF9" s="3"/>
      <c r="AK9" s="296">
        <v>0</v>
      </c>
      <c r="AL9" s="3"/>
      <c r="AM9" s="296">
        <v>0</v>
      </c>
      <c r="AO9" s="17"/>
      <c r="AP9" s="3">
        <v>10</v>
      </c>
      <c r="AQ9" s="17">
        <v>5</v>
      </c>
      <c r="AR9" s="17"/>
      <c r="AS9" s="3">
        <v>8</v>
      </c>
      <c r="AV9" s="296">
        <v>8</v>
      </c>
      <c r="AW9" s="3"/>
      <c r="AX9" s="17">
        <v>0</v>
      </c>
      <c r="AY9" s="296">
        <v>6</v>
      </c>
      <c r="AZ9" s="17">
        <v>0</v>
      </c>
      <c r="BA9" s="3"/>
      <c r="BB9" s="17">
        <v>9</v>
      </c>
      <c r="BC9" s="296">
        <v>5</v>
      </c>
      <c r="BE9" s="3">
        <v>3</v>
      </c>
      <c r="BF9" s="3">
        <f t="shared" si="0"/>
        <v>61</v>
      </c>
      <c r="BH9" s="34" t="s">
        <v>85</v>
      </c>
      <c r="BI9" s="38" t="s">
        <v>86</v>
      </c>
      <c r="BJ9" s="35"/>
      <c r="BK9" s="23"/>
      <c r="BM9" s="37"/>
    </row>
    <row r="10" spans="1:65" ht="12.75">
      <c r="A10" s="15" t="s">
        <v>83</v>
      </c>
      <c r="B10" s="25" t="s">
        <v>93</v>
      </c>
      <c r="C10" s="26">
        <v>10</v>
      </c>
      <c r="D10" s="26"/>
      <c r="E10" s="3">
        <v>0</v>
      </c>
      <c r="F10" s="18"/>
      <c r="G10" s="18">
        <v>0</v>
      </c>
      <c r="I10" s="27">
        <v>6</v>
      </c>
      <c r="L10" s="17">
        <v>0</v>
      </c>
      <c r="M10" s="17"/>
      <c r="N10" s="17"/>
      <c r="P10" s="3">
        <v>4</v>
      </c>
      <c r="Q10" s="3">
        <v>6</v>
      </c>
      <c r="R10" s="17"/>
      <c r="S10" s="17"/>
      <c r="T10" s="17"/>
      <c r="U10" s="3">
        <v>0</v>
      </c>
      <c r="V10" s="17">
        <v>8</v>
      </c>
      <c r="W10" s="3">
        <v>7</v>
      </c>
      <c r="X10" s="17"/>
      <c r="Y10" s="17"/>
      <c r="Z10" s="17">
        <v>8</v>
      </c>
      <c r="AA10" s="17"/>
      <c r="AB10" s="17">
        <v>8</v>
      </c>
      <c r="AD10" s="3"/>
      <c r="AE10" s="17"/>
      <c r="AF10" s="3"/>
      <c r="AH10" s="296">
        <v>0</v>
      </c>
      <c r="AI10" s="296">
        <v>9</v>
      </c>
      <c r="AK10" s="296">
        <v>7</v>
      </c>
      <c r="AL10" s="3"/>
      <c r="AO10" s="17"/>
      <c r="AP10" s="3">
        <v>8</v>
      </c>
      <c r="AQ10" s="17">
        <v>9</v>
      </c>
      <c r="AR10" s="17">
        <v>8</v>
      </c>
      <c r="AS10" s="3"/>
      <c r="AV10" s="296">
        <v>0</v>
      </c>
      <c r="AW10" s="3"/>
      <c r="AX10" s="17">
        <v>10</v>
      </c>
      <c r="AY10" s="296">
        <v>10</v>
      </c>
      <c r="AZ10" s="17">
        <v>0</v>
      </c>
      <c r="BA10" s="3"/>
      <c r="BB10" s="17">
        <v>10</v>
      </c>
      <c r="BC10" s="296">
        <v>0</v>
      </c>
      <c r="BD10" s="3">
        <v>0</v>
      </c>
      <c r="BE10" s="3">
        <v>10</v>
      </c>
      <c r="BF10" s="3">
        <f t="shared" si="0"/>
        <v>61</v>
      </c>
      <c r="BH10" s="34" t="s">
        <v>85</v>
      </c>
      <c r="BI10" s="39" t="s">
        <v>89</v>
      </c>
      <c r="BJ10" s="35"/>
      <c r="BK10" s="23"/>
      <c r="BM10" s="24"/>
    </row>
    <row r="11" spans="1:65" ht="12.75">
      <c r="A11" s="15" t="s">
        <v>90</v>
      </c>
      <c r="B11" s="25" t="s">
        <v>88</v>
      </c>
      <c r="C11" s="26">
        <v>4</v>
      </c>
      <c r="D11" s="26">
        <v>9</v>
      </c>
      <c r="E11" s="3">
        <v>5</v>
      </c>
      <c r="F11" s="18"/>
      <c r="G11" s="18">
        <v>6</v>
      </c>
      <c r="I11" s="27">
        <v>0</v>
      </c>
      <c r="L11" s="17">
        <v>9</v>
      </c>
      <c r="M11" s="17">
        <v>6</v>
      </c>
      <c r="N11" s="17"/>
      <c r="P11" s="3">
        <v>10</v>
      </c>
      <c r="Q11" s="3">
        <v>10</v>
      </c>
      <c r="R11" s="17"/>
      <c r="S11" s="17"/>
      <c r="T11" s="17"/>
      <c r="U11" s="3">
        <v>6</v>
      </c>
      <c r="V11" s="17"/>
      <c r="W11" s="3">
        <v>0</v>
      </c>
      <c r="X11" s="17"/>
      <c r="Y11" s="17"/>
      <c r="Z11" s="17">
        <v>6</v>
      </c>
      <c r="AA11" s="17"/>
      <c r="AB11" s="17">
        <v>10</v>
      </c>
      <c r="AD11" s="3"/>
      <c r="AE11" s="17"/>
      <c r="AF11" s="3"/>
      <c r="AG11" s="3">
        <v>10</v>
      </c>
      <c r="AH11" s="296">
        <v>10</v>
      </c>
      <c r="AK11" s="296">
        <v>9</v>
      </c>
      <c r="AL11" s="3"/>
      <c r="AM11" s="296">
        <v>1</v>
      </c>
      <c r="AO11" s="17"/>
      <c r="AQ11" s="17">
        <v>0</v>
      </c>
      <c r="AR11" s="17">
        <v>10</v>
      </c>
      <c r="AS11" s="3"/>
      <c r="AW11" s="3"/>
      <c r="AX11" s="17"/>
      <c r="AZ11" s="17"/>
      <c r="BA11" s="3"/>
      <c r="BB11" s="17">
        <v>5</v>
      </c>
      <c r="BF11" s="3">
        <f t="shared" si="0"/>
        <v>61</v>
      </c>
      <c r="BH11" s="34" t="s">
        <v>85</v>
      </c>
      <c r="BI11" s="32" t="s">
        <v>71</v>
      </c>
      <c r="BJ11" s="35"/>
      <c r="BK11" s="23"/>
      <c r="BM11" s="36"/>
    </row>
    <row r="12" spans="1:65" ht="12.75">
      <c r="A12" s="15" t="s">
        <v>68</v>
      </c>
      <c r="B12" s="16" t="s">
        <v>62</v>
      </c>
      <c r="C12" s="17"/>
      <c r="D12" s="17"/>
      <c r="F12" s="18"/>
      <c r="G12" s="18"/>
      <c r="I12" s="29"/>
      <c r="J12" s="20">
        <v>5</v>
      </c>
      <c r="K12" s="20">
        <v>7</v>
      </c>
      <c r="L12" s="17"/>
      <c r="M12" s="17"/>
      <c r="N12" s="17"/>
      <c r="O12" s="299"/>
      <c r="R12" s="17"/>
      <c r="S12" s="17"/>
      <c r="T12" s="17">
        <v>7</v>
      </c>
      <c r="V12" s="17"/>
      <c r="W12" s="3"/>
      <c r="X12" s="17">
        <v>7</v>
      </c>
      <c r="Y12" s="17">
        <v>5</v>
      </c>
      <c r="Z12" s="17"/>
      <c r="AA12" s="17"/>
      <c r="AB12" s="17"/>
      <c r="AD12" s="3">
        <v>0</v>
      </c>
      <c r="AE12" s="17">
        <v>10</v>
      </c>
      <c r="AF12" s="3"/>
      <c r="AG12" s="3">
        <v>0</v>
      </c>
      <c r="AL12" s="3">
        <v>9</v>
      </c>
      <c r="AN12" s="3">
        <v>8</v>
      </c>
      <c r="AO12" s="17">
        <v>8</v>
      </c>
      <c r="AQ12" s="17"/>
      <c r="AR12" s="17"/>
      <c r="AS12" s="3"/>
      <c r="AT12" s="3">
        <v>8</v>
      </c>
      <c r="AU12" s="3">
        <v>8</v>
      </c>
      <c r="AW12" s="3">
        <v>6</v>
      </c>
      <c r="AX12" s="17"/>
      <c r="AZ12" s="17"/>
      <c r="BA12" s="3">
        <v>4</v>
      </c>
      <c r="BB12" s="17"/>
      <c r="BD12" s="3">
        <v>4</v>
      </c>
      <c r="BF12" s="3">
        <f t="shared" si="0"/>
        <v>59</v>
      </c>
      <c r="BH12" s="34" t="s">
        <v>94</v>
      </c>
      <c r="BI12" s="32" t="s">
        <v>95</v>
      </c>
      <c r="BJ12" s="35"/>
      <c r="BK12" s="23"/>
      <c r="BM12" s="36"/>
    </row>
    <row r="13" spans="1:65" ht="12.75">
      <c r="A13" s="15" t="s">
        <v>92</v>
      </c>
      <c r="B13" s="25" t="s">
        <v>65</v>
      </c>
      <c r="C13" s="26"/>
      <c r="D13" s="26"/>
      <c r="E13" s="3">
        <v>10</v>
      </c>
      <c r="F13" s="18"/>
      <c r="G13" s="18"/>
      <c r="I13" s="27">
        <v>9</v>
      </c>
      <c r="J13" s="3">
        <v>0</v>
      </c>
      <c r="L13" s="17"/>
      <c r="M13" s="17"/>
      <c r="N13" s="17"/>
      <c r="P13" s="3">
        <v>5</v>
      </c>
      <c r="Q13" s="3">
        <v>0</v>
      </c>
      <c r="R13" s="17"/>
      <c r="S13" s="17"/>
      <c r="T13" s="17"/>
      <c r="U13" s="3">
        <v>8</v>
      </c>
      <c r="V13" s="17"/>
      <c r="W13" s="3">
        <v>8</v>
      </c>
      <c r="X13" s="17"/>
      <c r="Y13" s="17">
        <v>0</v>
      </c>
      <c r="Z13" s="17">
        <v>0</v>
      </c>
      <c r="AA13" s="17"/>
      <c r="AB13" s="17">
        <v>9</v>
      </c>
      <c r="AD13" s="3"/>
      <c r="AE13" s="17"/>
      <c r="AF13" s="3"/>
      <c r="AG13" s="3">
        <v>8</v>
      </c>
      <c r="AH13" s="296">
        <v>3</v>
      </c>
      <c r="AL13" s="3">
        <v>0</v>
      </c>
      <c r="AO13" s="17"/>
      <c r="AQ13" s="17"/>
      <c r="AR13" s="17">
        <v>1</v>
      </c>
      <c r="AS13" s="3"/>
      <c r="AW13" s="3"/>
      <c r="AX13" s="17"/>
      <c r="AZ13" s="17"/>
      <c r="BA13" s="3"/>
      <c r="BB13" s="17"/>
      <c r="BD13" s="3">
        <v>9</v>
      </c>
      <c r="BF13" s="3">
        <f t="shared" si="0"/>
        <v>51</v>
      </c>
      <c r="BJ13" s="35"/>
      <c r="BK13" s="23"/>
      <c r="BM13" s="36"/>
    </row>
    <row r="14" spans="1:65" ht="12.75">
      <c r="A14" s="15" t="s">
        <v>96</v>
      </c>
      <c r="B14" s="25" t="s">
        <v>121</v>
      </c>
      <c r="C14" s="26">
        <v>0</v>
      </c>
      <c r="D14" s="26"/>
      <c r="E14" s="3">
        <v>0</v>
      </c>
      <c r="F14" s="18">
        <v>9</v>
      </c>
      <c r="G14" s="18">
        <v>3</v>
      </c>
      <c r="I14" s="27"/>
      <c r="L14" s="17">
        <v>6</v>
      </c>
      <c r="M14" s="17">
        <v>4</v>
      </c>
      <c r="N14" s="17"/>
      <c r="O14" s="296">
        <v>0</v>
      </c>
      <c r="R14" s="17">
        <v>0</v>
      </c>
      <c r="S14" s="17"/>
      <c r="T14" s="17"/>
      <c r="V14" s="17">
        <v>0</v>
      </c>
      <c r="W14" s="3"/>
      <c r="X14" s="17"/>
      <c r="Y14" s="17"/>
      <c r="Z14" s="17"/>
      <c r="AA14" s="17">
        <v>4</v>
      </c>
      <c r="AB14" s="17"/>
      <c r="AC14" s="296">
        <v>7</v>
      </c>
      <c r="AD14" s="3"/>
      <c r="AE14" s="17">
        <v>6</v>
      </c>
      <c r="AF14" s="3">
        <v>7</v>
      </c>
      <c r="AI14" s="296">
        <v>2</v>
      </c>
      <c r="AJ14" s="296">
        <v>9</v>
      </c>
      <c r="AK14" s="296">
        <v>5</v>
      </c>
      <c r="AL14" s="3"/>
      <c r="AM14" s="296">
        <v>6</v>
      </c>
      <c r="AO14" s="17"/>
      <c r="AQ14" s="17">
        <v>4</v>
      </c>
      <c r="AR14" s="17"/>
      <c r="AS14" s="3">
        <v>1</v>
      </c>
      <c r="AV14" s="296">
        <v>1</v>
      </c>
      <c r="AW14" s="3"/>
      <c r="AX14" s="17">
        <v>4</v>
      </c>
      <c r="AY14" s="296">
        <v>5</v>
      </c>
      <c r="AZ14" s="17">
        <v>5</v>
      </c>
      <c r="BA14" s="3"/>
      <c r="BB14" s="17">
        <v>3</v>
      </c>
      <c r="BC14" s="296">
        <v>7</v>
      </c>
      <c r="BE14" s="3">
        <v>0</v>
      </c>
      <c r="BF14" s="3">
        <f t="shared" si="0"/>
        <v>50</v>
      </c>
      <c r="BH14" s="40" t="s">
        <v>98</v>
      </c>
      <c r="BI14" s="41"/>
      <c r="BJ14" s="35"/>
      <c r="BK14" s="23"/>
      <c r="BM14" s="36"/>
    </row>
    <row r="15" spans="1:65" ht="12.75">
      <c r="A15" s="15" t="s">
        <v>72</v>
      </c>
      <c r="B15" s="16" t="s">
        <v>69</v>
      </c>
      <c r="C15" s="17"/>
      <c r="D15" s="17"/>
      <c r="F15" s="18"/>
      <c r="G15" s="18"/>
      <c r="I15" s="33"/>
      <c r="J15" s="20">
        <v>3</v>
      </c>
      <c r="K15" s="20"/>
      <c r="L15" s="17"/>
      <c r="M15" s="17"/>
      <c r="N15" s="17">
        <v>7</v>
      </c>
      <c r="O15" s="300"/>
      <c r="P15" s="3">
        <v>1</v>
      </c>
      <c r="R15" s="17"/>
      <c r="S15" s="17"/>
      <c r="T15" s="17">
        <v>0</v>
      </c>
      <c r="V15" s="17"/>
      <c r="W15" s="3"/>
      <c r="X15" s="17">
        <v>8</v>
      </c>
      <c r="Y15" s="17">
        <v>8</v>
      </c>
      <c r="Z15" s="17"/>
      <c r="AA15" s="17"/>
      <c r="AB15" s="17"/>
      <c r="AD15" s="3">
        <v>4</v>
      </c>
      <c r="AE15" s="17">
        <v>0</v>
      </c>
      <c r="AF15" s="3">
        <v>8</v>
      </c>
      <c r="AL15" s="3">
        <v>7</v>
      </c>
      <c r="AN15" s="3">
        <v>6</v>
      </c>
      <c r="AO15" s="17"/>
      <c r="AQ15" s="17"/>
      <c r="AR15" s="17"/>
      <c r="AS15" s="3"/>
      <c r="AT15" s="3">
        <v>6</v>
      </c>
      <c r="AU15" s="3">
        <v>0</v>
      </c>
      <c r="AW15" s="3">
        <v>0</v>
      </c>
      <c r="AX15" s="17"/>
      <c r="AZ15" s="17"/>
      <c r="BA15" s="3">
        <v>6</v>
      </c>
      <c r="BB15" s="17"/>
      <c r="BD15" s="3">
        <v>6</v>
      </c>
      <c r="BF15" s="3">
        <f t="shared" si="0"/>
        <v>47</v>
      </c>
      <c r="BH15" s="34" t="s">
        <v>101</v>
      </c>
      <c r="BI15" s="32" t="s">
        <v>102</v>
      </c>
      <c r="BJ15" s="35"/>
      <c r="BK15" s="31"/>
      <c r="BM15" s="36"/>
    </row>
    <row r="16" spans="1:65" ht="12.75">
      <c r="A16" s="15" t="s">
        <v>103</v>
      </c>
      <c r="B16" s="16" t="s">
        <v>73</v>
      </c>
      <c r="C16" s="17"/>
      <c r="D16" s="17"/>
      <c r="F16" s="18"/>
      <c r="G16" s="18"/>
      <c r="I16" s="29"/>
      <c r="J16" s="20">
        <v>7</v>
      </c>
      <c r="K16" s="20">
        <v>9</v>
      </c>
      <c r="L16" s="17"/>
      <c r="M16" s="17"/>
      <c r="N16" s="17"/>
      <c r="O16" s="19"/>
      <c r="R16" s="17"/>
      <c r="S16" s="17"/>
      <c r="T16" s="17">
        <v>4</v>
      </c>
      <c r="V16" s="17"/>
      <c r="W16" s="3"/>
      <c r="X16" s="17"/>
      <c r="Y16" s="17">
        <v>4</v>
      </c>
      <c r="Z16" s="17"/>
      <c r="AA16" s="17"/>
      <c r="AB16" s="17"/>
      <c r="AD16" s="3">
        <v>0</v>
      </c>
      <c r="AE16" s="17">
        <v>0</v>
      </c>
      <c r="AF16" s="3">
        <v>10</v>
      </c>
      <c r="AG16" s="3">
        <v>0</v>
      </c>
      <c r="AH16" s="296">
        <v>0</v>
      </c>
      <c r="AL16" s="3">
        <v>10</v>
      </c>
      <c r="AO16" s="17"/>
      <c r="AQ16" s="17"/>
      <c r="AR16" s="17"/>
      <c r="AS16" s="3"/>
      <c r="AT16" s="3">
        <v>0</v>
      </c>
      <c r="AU16" s="3">
        <v>3</v>
      </c>
      <c r="AW16" s="3">
        <v>0</v>
      </c>
      <c r="AX16" s="17"/>
      <c r="AZ16" s="17"/>
      <c r="BA16" s="3">
        <v>0</v>
      </c>
      <c r="BB16" s="17"/>
      <c r="BD16" s="3">
        <v>5</v>
      </c>
      <c r="BF16" s="3">
        <f t="shared" si="0"/>
        <v>44</v>
      </c>
      <c r="BH16" s="34" t="s">
        <v>105</v>
      </c>
      <c r="BI16" s="32" t="s">
        <v>106</v>
      </c>
      <c r="BJ16" s="35"/>
      <c r="BK16" s="23"/>
      <c r="BM16" s="36"/>
    </row>
    <row r="17" spans="1:65" ht="12.75">
      <c r="A17" s="15" t="s">
        <v>99</v>
      </c>
      <c r="B17" s="25" t="s">
        <v>108</v>
      </c>
      <c r="C17" s="26">
        <v>9</v>
      </c>
      <c r="D17" s="26"/>
      <c r="E17" s="3">
        <v>8</v>
      </c>
      <c r="F17" s="18"/>
      <c r="G17" s="18"/>
      <c r="I17" s="27">
        <v>10</v>
      </c>
      <c r="L17" s="17">
        <v>0</v>
      </c>
      <c r="M17" s="17"/>
      <c r="N17" s="17"/>
      <c r="P17" s="3">
        <v>9</v>
      </c>
      <c r="R17" s="17"/>
      <c r="S17" s="17"/>
      <c r="T17" s="17"/>
      <c r="U17" s="3">
        <v>0</v>
      </c>
      <c r="V17" s="17"/>
      <c r="W17" s="3">
        <v>9</v>
      </c>
      <c r="X17" s="17"/>
      <c r="Y17" s="17"/>
      <c r="Z17" s="17"/>
      <c r="AA17" s="17">
        <v>10</v>
      </c>
      <c r="AB17" s="17">
        <v>3</v>
      </c>
      <c r="AD17" s="3"/>
      <c r="AE17" s="17"/>
      <c r="AF17" s="3"/>
      <c r="AH17" s="296">
        <v>9</v>
      </c>
      <c r="AK17" s="296">
        <v>0</v>
      </c>
      <c r="AL17" s="3"/>
      <c r="AO17" s="17"/>
      <c r="AQ17" s="17"/>
      <c r="AR17" s="17">
        <v>0</v>
      </c>
      <c r="AS17" s="3"/>
      <c r="AW17" s="3"/>
      <c r="AX17" s="17"/>
      <c r="AZ17" s="17">
        <v>0</v>
      </c>
      <c r="BA17" s="3"/>
      <c r="BB17" s="17">
        <v>7</v>
      </c>
      <c r="BC17" s="296">
        <v>8</v>
      </c>
      <c r="BF17" s="3">
        <f t="shared" si="0"/>
        <v>43</v>
      </c>
      <c r="BH17" s="42" t="s">
        <v>109</v>
      </c>
      <c r="BI17" s="43" t="s">
        <v>104</v>
      </c>
      <c r="BJ17" s="35"/>
      <c r="BM17" s="25"/>
    </row>
    <row r="18" spans="1:65" ht="12.75">
      <c r="A18" s="15" t="s">
        <v>107</v>
      </c>
      <c r="B18" s="25" t="s">
        <v>104</v>
      </c>
      <c r="C18" s="26">
        <v>0</v>
      </c>
      <c r="D18" s="26"/>
      <c r="E18" s="3">
        <v>7</v>
      </c>
      <c r="F18" s="18"/>
      <c r="G18" s="18"/>
      <c r="I18" s="27">
        <v>8</v>
      </c>
      <c r="L18" s="17"/>
      <c r="M18" s="17"/>
      <c r="N18" s="17"/>
      <c r="O18" s="296">
        <v>0</v>
      </c>
      <c r="P18" s="3">
        <v>8</v>
      </c>
      <c r="Q18" s="3">
        <v>7</v>
      </c>
      <c r="R18" s="17"/>
      <c r="S18" s="17"/>
      <c r="T18" s="17"/>
      <c r="U18" s="3">
        <v>10</v>
      </c>
      <c r="V18" s="17"/>
      <c r="W18" s="3">
        <v>0</v>
      </c>
      <c r="X18" s="17"/>
      <c r="Y18" s="17"/>
      <c r="Z18" s="17"/>
      <c r="AA18" s="17">
        <v>7</v>
      </c>
      <c r="AB18" s="17">
        <v>7</v>
      </c>
      <c r="AD18" s="3"/>
      <c r="AE18" s="17"/>
      <c r="AF18" s="3"/>
      <c r="AH18" s="296">
        <v>8</v>
      </c>
      <c r="AL18" s="3"/>
      <c r="AO18" s="17"/>
      <c r="AQ18" s="17"/>
      <c r="AR18" s="17">
        <v>9</v>
      </c>
      <c r="AS18" s="3"/>
      <c r="AW18" s="3"/>
      <c r="AX18" s="17"/>
      <c r="AZ18" s="17"/>
      <c r="BA18" s="3"/>
      <c r="BB18" s="17"/>
      <c r="BF18" s="3">
        <f t="shared" si="0"/>
        <v>40</v>
      </c>
      <c r="BH18" s="34" t="s">
        <v>66</v>
      </c>
      <c r="BI18" s="32" t="s">
        <v>115</v>
      </c>
      <c r="BJ18" s="35"/>
      <c r="BK18" s="23"/>
      <c r="BM18" s="25"/>
    </row>
    <row r="19" spans="1:65" ht="12.75">
      <c r="A19" s="15" t="s">
        <v>111</v>
      </c>
      <c r="B19" s="16" t="s">
        <v>91</v>
      </c>
      <c r="C19" s="17"/>
      <c r="D19" s="17"/>
      <c r="F19" s="18"/>
      <c r="G19" s="18"/>
      <c r="I19" s="33"/>
      <c r="J19" s="20">
        <v>8</v>
      </c>
      <c r="K19" s="20"/>
      <c r="L19" s="17"/>
      <c r="M19" s="17"/>
      <c r="N19" s="17"/>
      <c r="O19" s="299"/>
      <c r="R19" s="17"/>
      <c r="S19" s="17"/>
      <c r="T19" s="17">
        <v>0</v>
      </c>
      <c r="V19" s="17"/>
      <c r="W19" s="3"/>
      <c r="X19" s="17"/>
      <c r="Y19" s="17">
        <v>10</v>
      </c>
      <c r="Z19" s="17"/>
      <c r="AA19" s="17"/>
      <c r="AB19" s="17"/>
      <c r="AD19" s="3">
        <v>0</v>
      </c>
      <c r="AE19" s="17"/>
      <c r="AF19" s="3"/>
      <c r="AG19" s="3">
        <v>0</v>
      </c>
      <c r="AH19" s="296">
        <v>0</v>
      </c>
      <c r="AL19" s="3"/>
      <c r="AN19" s="3">
        <v>5</v>
      </c>
      <c r="AO19" s="17">
        <v>7</v>
      </c>
      <c r="AQ19" s="17"/>
      <c r="AR19" s="17"/>
      <c r="AS19" s="3"/>
      <c r="AT19" s="3">
        <v>10</v>
      </c>
      <c r="AU19" s="3">
        <v>0</v>
      </c>
      <c r="AW19" s="3">
        <v>0</v>
      </c>
      <c r="AX19" s="17"/>
      <c r="AZ19" s="17"/>
      <c r="BA19" s="3">
        <v>9</v>
      </c>
      <c r="BB19" s="17"/>
      <c r="BD19" s="3">
        <v>7</v>
      </c>
      <c r="BF19" s="3">
        <f t="shared" si="0"/>
        <v>39</v>
      </c>
      <c r="BH19" s="49" t="s">
        <v>120</v>
      </c>
      <c r="BI19" s="32" t="s">
        <v>121</v>
      </c>
      <c r="BJ19" s="35"/>
      <c r="BK19" s="23"/>
      <c r="BM19" s="44"/>
    </row>
    <row r="20" spans="1:65" ht="12.75">
      <c r="A20" s="15" t="s">
        <v>113</v>
      </c>
      <c r="B20" s="16" t="s">
        <v>139</v>
      </c>
      <c r="C20" s="17"/>
      <c r="D20" s="17"/>
      <c r="F20" s="18"/>
      <c r="G20" s="18">
        <v>4</v>
      </c>
      <c r="H20" s="296">
        <v>8</v>
      </c>
      <c r="I20" s="27"/>
      <c r="L20" s="17"/>
      <c r="M20" s="17"/>
      <c r="N20" s="17">
        <v>0</v>
      </c>
      <c r="R20" s="17">
        <v>5</v>
      </c>
      <c r="S20" s="17">
        <v>7</v>
      </c>
      <c r="T20" s="17"/>
      <c r="V20" s="17">
        <v>0</v>
      </c>
      <c r="W20" s="3"/>
      <c r="X20" s="17"/>
      <c r="Y20" s="17"/>
      <c r="Z20" s="17"/>
      <c r="AA20" s="17"/>
      <c r="AB20" s="17"/>
      <c r="AC20" s="296">
        <v>0</v>
      </c>
      <c r="AD20" s="3"/>
      <c r="AE20" s="17"/>
      <c r="AF20" s="3"/>
      <c r="AI20" s="296">
        <v>0</v>
      </c>
      <c r="AJ20" s="296">
        <v>10</v>
      </c>
      <c r="AL20" s="3"/>
      <c r="AM20" s="296">
        <v>2</v>
      </c>
      <c r="AO20" s="17"/>
      <c r="AP20" s="3">
        <v>0</v>
      </c>
      <c r="AQ20" s="17">
        <v>8</v>
      </c>
      <c r="AR20" s="17"/>
      <c r="AS20" s="3"/>
      <c r="AU20" s="3">
        <v>7</v>
      </c>
      <c r="AW20" s="3"/>
      <c r="AX20" s="17"/>
      <c r="AY20" s="296">
        <v>1</v>
      </c>
      <c r="AZ20" s="17"/>
      <c r="BA20" s="3"/>
      <c r="BB20" s="17">
        <v>0</v>
      </c>
      <c r="BC20" s="296">
        <v>4</v>
      </c>
      <c r="BE20" s="3">
        <v>6</v>
      </c>
      <c r="BF20" s="3">
        <f t="shared" si="0"/>
        <v>38</v>
      </c>
      <c r="BH20" s="49" t="s">
        <v>120</v>
      </c>
      <c r="BI20" s="32" t="s">
        <v>124</v>
      </c>
      <c r="BJ20" s="35"/>
      <c r="BK20" s="23"/>
      <c r="BM20" s="44"/>
    </row>
    <row r="21" spans="1:65" ht="12.75">
      <c r="A21" s="15" t="s">
        <v>116</v>
      </c>
      <c r="B21" s="16" t="s">
        <v>100</v>
      </c>
      <c r="C21" s="17"/>
      <c r="D21" s="17"/>
      <c r="F21" s="18"/>
      <c r="G21" s="18"/>
      <c r="I21" s="29"/>
      <c r="J21" s="20">
        <v>6</v>
      </c>
      <c r="K21" s="20"/>
      <c r="L21" s="17"/>
      <c r="M21" s="17"/>
      <c r="N21" s="17"/>
      <c r="O21" s="19"/>
      <c r="R21" s="17"/>
      <c r="S21" s="17"/>
      <c r="T21" s="17">
        <v>5</v>
      </c>
      <c r="V21" s="17"/>
      <c r="W21" s="3"/>
      <c r="X21" s="17"/>
      <c r="Y21" s="17">
        <v>0</v>
      </c>
      <c r="Z21" s="17"/>
      <c r="AA21" s="17"/>
      <c r="AB21" s="17"/>
      <c r="AD21" s="3">
        <v>7</v>
      </c>
      <c r="AE21" s="17"/>
      <c r="AF21" s="3">
        <v>3</v>
      </c>
      <c r="AL21" s="3">
        <v>5</v>
      </c>
      <c r="AN21" s="3">
        <v>7</v>
      </c>
      <c r="AO21" s="17"/>
      <c r="AQ21" s="17"/>
      <c r="AR21" s="17"/>
      <c r="AS21" s="3"/>
      <c r="AT21" s="3">
        <v>0</v>
      </c>
      <c r="AU21" s="3">
        <v>6</v>
      </c>
      <c r="AW21" s="3"/>
      <c r="AX21" s="17"/>
      <c r="AZ21" s="17"/>
      <c r="BA21" s="3"/>
      <c r="BB21" s="17"/>
      <c r="BF21" s="3">
        <f t="shared" si="0"/>
        <v>34</v>
      </c>
      <c r="BH21" s="49" t="s">
        <v>70</v>
      </c>
      <c r="BI21" s="32" t="s">
        <v>127</v>
      </c>
      <c r="BJ21" s="47"/>
      <c r="BK21" s="48"/>
      <c r="BL21" s="49"/>
      <c r="BM21" s="38"/>
    </row>
    <row r="22" spans="1:65" ht="12.75">
      <c r="A22" s="15" t="s">
        <v>118</v>
      </c>
      <c r="B22" s="16" t="s">
        <v>152</v>
      </c>
      <c r="C22" s="17"/>
      <c r="D22" s="17"/>
      <c r="F22" s="18">
        <v>7</v>
      </c>
      <c r="G22" s="18"/>
      <c r="H22" s="296">
        <v>9</v>
      </c>
      <c r="I22" s="61"/>
      <c r="J22" s="20"/>
      <c r="K22" s="20"/>
      <c r="L22" s="17">
        <v>3</v>
      </c>
      <c r="M22" s="17">
        <v>7</v>
      </c>
      <c r="N22" s="17"/>
      <c r="O22" s="299">
        <v>0</v>
      </c>
      <c r="R22" s="17">
        <v>7</v>
      </c>
      <c r="S22" s="17">
        <v>3</v>
      </c>
      <c r="T22" s="17"/>
      <c r="V22" s="17">
        <v>4</v>
      </c>
      <c r="W22" s="3"/>
      <c r="X22" s="17"/>
      <c r="Y22" s="17"/>
      <c r="Z22" s="17"/>
      <c r="AA22" s="17"/>
      <c r="AB22" s="17"/>
      <c r="AC22" s="296">
        <v>8</v>
      </c>
      <c r="AD22" s="3"/>
      <c r="AE22" s="17"/>
      <c r="AF22" s="3"/>
      <c r="AI22" s="296">
        <v>8</v>
      </c>
      <c r="AK22" s="296">
        <v>2</v>
      </c>
      <c r="AL22" s="3"/>
      <c r="AM22" s="296">
        <v>0</v>
      </c>
      <c r="AO22" s="17"/>
      <c r="AQ22" s="17">
        <v>0</v>
      </c>
      <c r="AR22" s="17"/>
      <c r="AS22" s="3">
        <v>0</v>
      </c>
      <c r="AV22" s="296">
        <v>5</v>
      </c>
      <c r="AW22" s="3"/>
      <c r="AX22" s="17">
        <v>5</v>
      </c>
      <c r="AY22" s="296">
        <v>0</v>
      </c>
      <c r="AZ22" s="17">
        <v>0</v>
      </c>
      <c r="BA22" s="3"/>
      <c r="BB22" s="17"/>
      <c r="BC22" s="296">
        <v>0</v>
      </c>
      <c r="BE22" s="3">
        <v>2</v>
      </c>
      <c r="BF22" s="3">
        <f t="shared" si="0"/>
        <v>34</v>
      </c>
      <c r="BH22" s="49" t="s">
        <v>129</v>
      </c>
      <c r="BI22" s="32" t="s">
        <v>130</v>
      </c>
      <c r="BJ22" s="30"/>
      <c r="BK22" s="50"/>
      <c r="BM22" s="16"/>
    </row>
    <row r="23" spans="1:65" ht="12.75">
      <c r="A23" s="15" t="s">
        <v>122</v>
      </c>
      <c r="B23" s="25" t="s">
        <v>147</v>
      </c>
      <c r="C23" s="26">
        <v>1</v>
      </c>
      <c r="D23" s="26"/>
      <c r="E23" s="3">
        <v>0</v>
      </c>
      <c r="F23" s="18"/>
      <c r="G23" s="18"/>
      <c r="I23" s="27"/>
      <c r="L23" s="17"/>
      <c r="M23" s="17">
        <v>8</v>
      </c>
      <c r="N23" s="17"/>
      <c r="O23" s="296">
        <v>8</v>
      </c>
      <c r="R23" s="17">
        <v>0</v>
      </c>
      <c r="S23" s="17"/>
      <c r="T23" s="17"/>
      <c r="U23" s="3">
        <v>0</v>
      </c>
      <c r="V23" s="17">
        <v>0</v>
      </c>
      <c r="W23" s="3"/>
      <c r="X23" s="17"/>
      <c r="Y23" s="17"/>
      <c r="Z23" s="17"/>
      <c r="AA23" s="17">
        <v>6</v>
      </c>
      <c r="AB23" s="17"/>
      <c r="AD23" s="3"/>
      <c r="AE23" s="17"/>
      <c r="AF23" s="3"/>
      <c r="AI23" s="296">
        <v>3</v>
      </c>
      <c r="AK23" s="296">
        <v>0</v>
      </c>
      <c r="AL23" s="3"/>
      <c r="AM23" s="296">
        <v>0</v>
      </c>
      <c r="AO23" s="17"/>
      <c r="AP23" s="3">
        <v>6</v>
      </c>
      <c r="AQ23" s="17">
        <v>1</v>
      </c>
      <c r="AR23" s="17"/>
      <c r="AS23" s="3">
        <v>4</v>
      </c>
      <c r="AV23" s="296">
        <v>7</v>
      </c>
      <c r="AW23" s="3"/>
      <c r="AX23" s="17">
        <v>6</v>
      </c>
      <c r="AY23" s="296">
        <v>3</v>
      </c>
      <c r="AZ23" s="17"/>
      <c r="BA23" s="3"/>
      <c r="BB23" s="17"/>
      <c r="BC23" s="296">
        <v>0</v>
      </c>
      <c r="BE23" s="3">
        <v>0</v>
      </c>
      <c r="BF23" s="3">
        <f t="shared" si="0"/>
        <v>31</v>
      </c>
      <c r="BH23" s="49" t="s">
        <v>133</v>
      </c>
      <c r="BI23" s="32" t="s">
        <v>134</v>
      </c>
      <c r="BJ23" s="30"/>
      <c r="BK23" s="48"/>
      <c r="BM23" s="25"/>
    </row>
    <row r="24" spans="1:65" ht="12.75">
      <c r="A24" s="15" t="s">
        <v>128</v>
      </c>
      <c r="B24" s="45" t="s">
        <v>114</v>
      </c>
      <c r="C24" s="17"/>
      <c r="D24" s="17"/>
      <c r="F24" s="18"/>
      <c r="G24" s="18"/>
      <c r="I24" s="29"/>
      <c r="J24" s="20">
        <v>1</v>
      </c>
      <c r="K24" s="20"/>
      <c r="L24" s="17"/>
      <c r="M24" s="17"/>
      <c r="N24" s="17"/>
      <c r="R24" s="17"/>
      <c r="S24" s="17"/>
      <c r="T24" s="17">
        <v>9</v>
      </c>
      <c r="V24" s="17"/>
      <c r="W24" s="3"/>
      <c r="X24" s="17">
        <v>0</v>
      </c>
      <c r="Y24" s="17">
        <v>2</v>
      </c>
      <c r="Z24" s="17"/>
      <c r="AA24" s="17"/>
      <c r="AB24" s="17"/>
      <c r="AD24" s="3">
        <v>2</v>
      </c>
      <c r="AE24" s="17">
        <v>0</v>
      </c>
      <c r="AF24" s="3"/>
      <c r="AG24" s="3">
        <v>0</v>
      </c>
      <c r="AH24" s="296">
        <v>0</v>
      </c>
      <c r="AL24" s="3"/>
      <c r="AO24" s="17">
        <v>4</v>
      </c>
      <c r="AQ24" s="17"/>
      <c r="AR24" s="17"/>
      <c r="AS24" s="3"/>
      <c r="AT24" s="3">
        <v>7</v>
      </c>
      <c r="AU24" s="3">
        <v>9</v>
      </c>
      <c r="AW24" s="3">
        <v>0</v>
      </c>
      <c r="AX24" s="17"/>
      <c r="AZ24" s="17"/>
      <c r="BA24" s="3">
        <v>2</v>
      </c>
      <c r="BB24" s="17"/>
      <c r="BF24" s="3">
        <f t="shared" si="0"/>
        <v>21</v>
      </c>
      <c r="BH24" s="49" t="s">
        <v>137</v>
      </c>
      <c r="BI24" s="32" t="s">
        <v>123</v>
      </c>
      <c r="BJ24" s="30"/>
      <c r="BK24" s="48"/>
      <c r="BM24" s="25"/>
    </row>
    <row r="25" spans="1:65" ht="12.75">
      <c r="A25" s="15" t="s">
        <v>138</v>
      </c>
      <c r="B25" s="25" t="s">
        <v>123</v>
      </c>
      <c r="C25" s="26"/>
      <c r="D25" s="26">
        <v>1</v>
      </c>
      <c r="E25" s="3">
        <v>0</v>
      </c>
      <c r="F25" s="18"/>
      <c r="G25" s="18"/>
      <c r="I25" s="27">
        <v>7</v>
      </c>
      <c r="L25" s="17"/>
      <c r="M25" s="17"/>
      <c r="N25" s="17"/>
      <c r="P25" s="3">
        <v>6</v>
      </c>
      <c r="Q25" s="3">
        <v>0</v>
      </c>
      <c r="R25" s="17"/>
      <c r="S25" s="17"/>
      <c r="T25" s="17"/>
      <c r="U25" s="3">
        <v>5</v>
      </c>
      <c r="V25" s="17"/>
      <c r="W25" s="3">
        <v>5</v>
      </c>
      <c r="X25" s="17"/>
      <c r="Y25" s="17"/>
      <c r="Z25" s="17">
        <v>0</v>
      </c>
      <c r="AA25" s="17"/>
      <c r="AB25" s="17">
        <v>6</v>
      </c>
      <c r="AD25" s="3"/>
      <c r="AE25" s="17"/>
      <c r="AF25" s="3"/>
      <c r="AG25" s="3">
        <v>0</v>
      </c>
      <c r="AH25" s="296">
        <v>5</v>
      </c>
      <c r="AL25" s="3"/>
      <c r="AO25" s="17"/>
      <c r="AQ25" s="17"/>
      <c r="AR25" s="17">
        <v>7</v>
      </c>
      <c r="AS25" s="3"/>
      <c r="AW25" s="3"/>
      <c r="AX25" s="17"/>
      <c r="AZ25" s="17">
        <v>0</v>
      </c>
      <c r="BA25" s="3"/>
      <c r="BB25" s="17"/>
      <c r="BF25" s="3">
        <f t="shared" si="0"/>
        <v>21</v>
      </c>
      <c r="BH25" s="49" t="s">
        <v>150</v>
      </c>
      <c r="BI25" s="38" t="s">
        <v>136</v>
      </c>
      <c r="BJ25" s="30"/>
      <c r="BK25" s="50"/>
      <c r="BM25" s="25"/>
    </row>
    <row r="26" spans="1:65" ht="12.75">
      <c r="A26" s="15" t="s">
        <v>131</v>
      </c>
      <c r="B26" s="46" t="s">
        <v>209</v>
      </c>
      <c r="C26" s="17"/>
      <c r="D26" s="17"/>
      <c r="F26" s="18"/>
      <c r="G26" s="18"/>
      <c r="I26" s="33"/>
      <c r="J26" s="20"/>
      <c r="K26" s="20"/>
      <c r="L26" s="17"/>
      <c r="M26" s="17">
        <v>3</v>
      </c>
      <c r="N26" s="17"/>
      <c r="O26" s="299">
        <v>5</v>
      </c>
      <c r="R26" s="17">
        <v>3</v>
      </c>
      <c r="S26" s="17"/>
      <c r="T26" s="17"/>
      <c r="V26" s="17">
        <v>3</v>
      </c>
      <c r="W26" s="3"/>
      <c r="X26" s="17"/>
      <c r="Y26" s="17"/>
      <c r="Z26" s="17"/>
      <c r="AA26" s="17"/>
      <c r="AB26" s="17"/>
      <c r="AD26" s="3"/>
      <c r="AE26" s="17"/>
      <c r="AF26" s="3"/>
      <c r="AK26" s="296">
        <v>1</v>
      </c>
      <c r="AL26" s="3"/>
      <c r="AM26" s="296">
        <v>4</v>
      </c>
      <c r="AO26" s="17"/>
      <c r="AQ26" s="17">
        <v>0</v>
      </c>
      <c r="AR26" s="17"/>
      <c r="AS26" s="3">
        <v>2</v>
      </c>
      <c r="AV26" s="296">
        <v>4</v>
      </c>
      <c r="AW26" s="3"/>
      <c r="AX26" s="17">
        <v>0</v>
      </c>
      <c r="AY26" s="296">
        <v>4</v>
      </c>
      <c r="AZ26" s="17"/>
      <c r="BA26" s="3"/>
      <c r="BB26" s="17"/>
      <c r="BC26" s="296">
        <v>0</v>
      </c>
      <c r="BE26" s="3">
        <v>0</v>
      </c>
      <c r="BF26" s="3">
        <f t="shared" si="0"/>
        <v>20</v>
      </c>
      <c r="BH26" s="49" t="s">
        <v>155</v>
      </c>
      <c r="BI26" s="38" t="s">
        <v>156</v>
      </c>
      <c r="BJ26" s="30"/>
      <c r="BK26" s="48"/>
      <c r="BM26" s="25"/>
    </row>
    <row r="27" spans="1:65" ht="12.75">
      <c r="A27" s="15" t="s">
        <v>135</v>
      </c>
      <c r="B27" s="25" t="s">
        <v>170</v>
      </c>
      <c r="C27" s="26"/>
      <c r="D27" s="26">
        <v>6</v>
      </c>
      <c r="E27" s="3">
        <v>0</v>
      </c>
      <c r="F27" s="18"/>
      <c r="G27" s="18">
        <v>0</v>
      </c>
      <c r="I27" s="27"/>
      <c r="L27" s="17"/>
      <c r="M27" s="17">
        <v>2</v>
      </c>
      <c r="N27" s="17"/>
      <c r="O27" s="296">
        <v>0</v>
      </c>
      <c r="R27" s="17">
        <v>0</v>
      </c>
      <c r="S27" s="17"/>
      <c r="T27" s="17"/>
      <c r="V27" s="17">
        <v>6</v>
      </c>
      <c r="W27" s="3">
        <v>0</v>
      </c>
      <c r="X27" s="17"/>
      <c r="Y27" s="17"/>
      <c r="Z27" s="17"/>
      <c r="AA27" s="17"/>
      <c r="AB27" s="17"/>
      <c r="AD27" s="3"/>
      <c r="AE27" s="17"/>
      <c r="AF27" s="3"/>
      <c r="AK27" s="296">
        <v>0</v>
      </c>
      <c r="AL27" s="3"/>
      <c r="AM27" s="296">
        <v>3</v>
      </c>
      <c r="AO27" s="17"/>
      <c r="AQ27" s="17">
        <v>2</v>
      </c>
      <c r="AR27" s="17"/>
      <c r="AS27" s="3">
        <v>7</v>
      </c>
      <c r="AV27" s="296">
        <v>6</v>
      </c>
      <c r="AW27" s="3"/>
      <c r="AX27" s="17">
        <v>1</v>
      </c>
      <c r="AZ27" s="17">
        <v>7</v>
      </c>
      <c r="BA27" s="3"/>
      <c r="BB27" s="17"/>
      <c r="BC27" s="296">
        <v>2</v>
      </c>
      <c r="BE27" s="3">
        <v>0</v>
      </c>
      <c r="BF27" s="3">
        <f t="shared" si="0"/>
        <v>18</v>
      </c>
      <c r="BH27" s="49" t="s">
        <v>160</v>
      </c>
      <c r="BI27" s="38" t="s">
        <v>161</v>
      </c>
      <c r="BJ27" s="30"/>
      <c r="BK27" s="48"/>
      <c r="BM27" s="16"/>
    </row>
    <row r="28" spans="1:65" ht="12.75">
      <c r="A28" s="15" t="s">
        <v>141</v>
      </c>
      <c r="B28" s="46" t="s">
        <v>154</v>
      </c>
      <c r="C28" s="17"/>
      <c r="D28" s="17"/>
      <c r="F28" s="18"/>
      <c r="G28" s="18"/>
      <c r="I28" s="27"/>
      <c r="L28" s="17"/>
      <c r="M28" s="17"/>
      <c r="N28" s="17"/>
      <c r="R28" s="17"/>
      <c r="S28" s="17"/>
      <c r="T28" s="17"/>
      <c r="V28" s="17"/>
      <c r="W28" s="3"/>
      <c r="X28" s="17"/>
      <c r="Y28" s="17"/>
      <c r="Z28" s="17"/>
      <c r="AA28" s="17"/>
      <c r="AB28" s="17"/>
      <c r="AD28" s="3"/>
      <c r="AE28" s="17"/>
      <c r="AF28" s="3"/>
      <c r="AL28" s="3"/>
      <c r="AM28" s="296">
        <v>9</v>
      </c>
      <c r="AO28" s="17"/>
      <c r="AQ28" s="17"/>
      <c r="AR28" s="17"/>
      <c r="AS28" s="3">
        <v>9</v>
      </c>
      <c r="AW28" s="3"/>
      <c r="AX28" s="17"/>
      <c r="AZ28" s="17"/>
      <c r="BA28" s="3"/>
      <c r="BB28" s="17"/>
      <c r="BF28" s="3">
        <f t="shared" si="0"/>
        <v>18</v>
      </c>
      <c r="BH28" s="49" t="s">
        <v>163</v>
      </c>
      <c r="BI28" s="38" t="s">
        <v>164</v>
      </c>
      <c r="BJ28" s="30"/>
      <c r="BK28" s="50"/>
      <c r="BM28" s="25"/>
    </row>
    <row r="29" spans="1:65" ht="12.75">
      <c r="A29" s="15" t="s">
        <v>143</v>
      </c>
      <c r="B29" s="16" t="s">
        <v>144</v>
      </c>
      <c r="C29" s="17"/>
      <c r="D29" s="17"/>
      <c r="F29" s="18"/>
      <c r="G29" s="18"/>
      <c r="H29" s="296">
        <v>2</v>
      </c>
      <c r="I29" s="29"/>
      <c r="J29" s="20"/>
      <c r="K29" s="20"/>
      <c r="L29" s="17">
        <v>0</v>
      </c>
      <c r="M29" s="17"/>
      <c r="N29" s="17"/>
      <c r="Q29" s="3">
        <v>3</v>
      </c>
      <c r="R29" s="17"/>
      <c r="S29" s="17"/>
      <c r="T29" s="17"/>
      <c r="V29" s="17"/>
      <c r="W29" s="3">
        <v>3</v>
      </c>
      <c r="X29" s="17"/>
      <c r="Y29" s="17"/>
      <c r="Z29" s="17"/>
      <c r="AA29" s="17"/>
      <c r="AB29" s="17"/>
      <c r="AD29" s="3"/>
      <c r="AE29" s="17"/>
      <c r="AF29" s="3"/>
      <c r="AJ29" s="296">
        <v>4</v>
      </c>
      <c r="AL29" s="3"/>
      <c r="AM29" s="296">
        <v>0</v>
      </c>
      <c r="AO29" s="17"/>
      <c r="AQ29" s="17"/>
      <c r="AR29" s="17"/>
      <c r="AS29" s="3">
        <v>0</v>
      </c>
      <c r="AU29" s="3">
        <v>5</v>
      </c>
      <c r="AV29" s="296">
        <v>0</v>
      </c>
      <c r="AW29" s="3"/>
      <c r="AX29" s="17"/>
      <c r="AY29" s="296">
        <v>0</v>
      </c>
      <c r="AZ29" s="17">
        <v>4</v>
      </c>
      <c r="BA29" s="3"/>
      <c r="BB29" s="17"/>
      <c r="BE29" s="3">
        <v>0</v>
      </c>
      <c r="BF29" s="3">
        <f t="shared" si="0"/>
        <v>17</v>
      </c>
      <c r="BH29" s="49"/>
      <c r="BI29" s="38"/>
      <c r="BJ29" s="30"/>
      <c r="BM29" s="25"/>
    </row>
    <row r="30" spans="1:65" ht="12.75">
      <c r="A30" s="15" t="s">
        <v>146</v>
      </c>
      <c r="B30" s="46" t="s">
        <v>117</v>
      </c>
      <c r="C30" s="17"/>
      <c r="D30" s="17"/>
      <c r="F30" s="18"/>
      <c r="G30" s="18"/>
      <c r="I30" s="27"/>
      <c r="L30" s="17"/>
      <c r="M30" s="17"/>
      <c r="N30" s="17">
        <v>0</v>
      </c>
      <c r="R30" s="17"/>
      <c r="S30" s="17"/>
      <c r="T30" s="17">
        <v>2</v>
      </c>
      <c r="V30" s="17"/>
      <c r="W30" s="3"/>
      <c r="X30" s="17">
        <v>0</v>
      </c>
      <c r="Y30" s="17">
        <v>0</v>
      </c>
      <c r="Z30" s="17"/>
      <c r="AA30" s="17"/>
      <c r="AB30" s="17"/>
      <c r="AD30" s="3">
        <v>5</v>
      </c>
      <c r="AE30" s="17">
        <v>1</v>
      </c>
      <c r="AF30" s="3"/>
      <c r="AG30" s="3">
        <v>1</v>
      </c>
      <c r="AJ30" s="296">
        <v>0</v>
      </c>
      <c r="AL30" s="3">
        <v>6</v>
      </c>
      <c r="AO30" s="17">
        <v>3</v>
      </c>
      <c r="AQ30" s="17"/>
      <c r="AR30" s="17"/>
      <c r="AS30" s="3"/>
      <c r="AW30" s="3"/>
      <c r="AX30" s="17"/>
      <c r="AZ30" s="17"/>
      <c r="BA30" s="3">
        <v>5</v>
      </c>
      <c r="BB30" s="17"/>
      <c r="BF30" s="3">
        <f t="shared" si="0"/>
        <v>17</v>
      </c>
      <c r="BH30" s="23" t="s">
        <v>171</v>
      </c>
      <c r="BK30" s="48"/>
      <c r="BM30" s="31"/>
    </row>
    <row r="31" spans="1:65" ht="12.75">
      <c r="A31" s="15" t="s">
        <v>148</v>
      </c>
      <c r="B31" s="16" t="s">
        <v>119</v>
      </c>
      <c r="C31" s="17"/>
      <c r="D31" s="17"/>
      <c r="F31" s="18"/>
      <c r="G31" s="18"/>
      <c r="I31" s="29"/>
      <c r="J31" s="20">
        <v>4</v>
      </c>
      <c r="K31" s="20">
        <v>6</v>
      </c>
      <c r="L31" s="17"/>
      <c r="M31" s="17"/>
      <c r="N31" s="17"/>
      <c r="O31" s="19"/>
      <c r="R31" s="17"/>
      <c r="S31" s="17"/>
      <c r="T31" s="17"/>
      <c r="V31" s="17"/>
      <c r="W31" s="3"/>
      <c r="X31" s="17">
        <v>0</v>
      </c>
      <c r="Y31" s="17">
        <v>3</v>
      </c>
      <c r="Z31" s="17"/>
      <c r="AA31" s="17"/>
      <c r="AB31" s="17"/>
      <c r="AD31" s="3">
        <v>0</v>
      </c>
      <c r="AE31" s="17"/>
      <c r="AF31" s="3"/>
      <c r="AL31" s="3"/>
      <c r="AO31" s="17"/>
      <c r="AQ31" s="17"/>
      <c r="AR31" s="17"/>
      <c r="AS31" s="3"/>
      <c r="AU31" s="3">
        <v>0</v>
      </c>
      <c r="AW31" s="3">
        <v>7</v>
      </c>
      <c r="AX31" s="17"/>
      <c r="AZ31" s="17"/>
      <c r="BA31" s="3"/>
      <c r="BB31" s="17"/>
      <c r="BF31" s="3">
        <f t="shared" si="0"/>
        <v>17</v>
      </c>
      <c r="BH31" s="53" t="s">
        <v>174</v>
      </c>
      <c r="BI31" s="54" t="s">
        <v>175</v>
      </c>
      <c r="BJ31" t="s">
        <v>176</v>
      </c>
      <c r="BK31" s="50"/>
      <c r="BM31" s="25"/>
    </row>
    <row r="32" spans="1:65" ht="12.75">
      <c r="A32" s="15" t="s">
        <v>125</v>
      </c>
      <c r="B32" s="45" t="s">
        <v>126</v>
      </c>
      <c r="C32" s="17"/>
      <c r="D32" s="17"/>
      <c r="F32" s="18"/>
      <c r="G32" s="18"/>
      <c r="I32" s="33"/>
      <c r="J32" s="20">
        <v>2</v>
      </c>
      <c r="K32" s="20">
        <v>5</v>
      </c>
      <c r="L32" s="17"/>
      <c r="M32" s="17"/>
      <c r="N32" s="17"/>
      <c r="R32" s="17"/>
      <c r="S32" s="17"/>
      <c r="T32" s="17"/>
      <c r="V32" s="17"/>
      <c r="W32" s="3"/>
      <c r="X32" s="17"/>
      <c r="Y32" s="17">
        <v>1</v>
      </c>
      <c r="Z32" s="17"/>
      <c r="AA32" s="17"/>
      <c r="AB32" s="17"/>
      <c r="AD32" s="3"/>
      <c r="AE32" s="17"/>
      <c r="AF32" s="3">
        <v>6</v>
      </c>
      <c r="AL32" s="3">
        <v>0</v>
      </c>
      <c r="AO32" s="17"/>
      <c r="AQ32" s="17"/>
      <c r="AR32" s="17"/>
      <c r="AS32" s="3"/>
      <c r="AT32" s="3">
        <v>0</v>
      </c>
      <c r="AU32" s="3">
        <v>2</v>
      </c>
      <c r="AW32" s="3"/>
      <c r="AX32" s="17"/>
      <c r="AZ32" s="17"/>
      <c r="BA32" s="3"/>
      <c r="BB32" s="17"/>
      <c r="BF32" s="3">
        <f t="shared" si="0"/>
        <v>15</v>
      </c>
      <c r="BH32" s="53" t="s">
        <v>179</v>
      </c>
      <c r="BI32" s="54" t="s">
        <v>170</v>
      </c>
      <c r="BJ32" t="s">
        <v>180</v>
      </c>
      <c r="BK32" s="50"/>
      <c r="BM32" s="25"/>
    </row>
    <row r="33" spans="1:65" ht="12.75">
      <c r="A33" s="15" t="s">
        <v>157</v>
      </c>
      <c r="B33" s="46" t="s">
        <v>89</v>
      </c>
      <c r="C33" s="17"/>
      <c r="D33" s="17"/>
      <c r="F33" s="18"/>
      <c r="G33" s="18"/>
      <c r="I33" s="27"/>
      <c r="L33" s="17"/>
      <c r="M33" s="17"/>
      <c r="N33" s="17"/>
      <c r="R33" s="17"/>
      <c r="S33" s="17"/>
      <c r="T33" s="17">
        <v>0</v>
      </c>
      <c r="V33" s="17"/>
      <c r="W33" s="3"/>
      <c r="X33" s="17">
        <v>6</v>
      </c>
      <c r="Y33" s="17"/>
      <c r="Z33" s="17"/>
      <c r="AA33" s="17"/>
      <c r="AB33" s="17"/>
      <c r="AD33" s="3">
        <v>6</v>
      </c>
      <c r="AE33" s="17">
        <v>0</v>
      </c>
      <c r="AF33" s="3"/>
      <c r="AG33" s="3">
        <v>0</v>
      </c>
      <c r="AL33" s="3"/>
      <c r="AO33" s="17">
        <v>5</v>
      </c>
      <c r="AQ33" s="17"/>
      <c r="AR33" s="17"/>
      <c r="AS33" s="3"/>
      <c r="AU33" s="3">
        <v>4</v>
      </c>
      <c r="AW33" s="3">
        <v>5</v>
      </c>
      <c r="AX33" s="17"/>
      <c r="AZ33" s="17"/>
      <c r="BA33" s="3">
        <v>0</v>
      </c>
      <c r="BB33" s="17"/>
      <c r="BF33" s="3">
        <f t="shared" si="0"/>
        <v>15</v>
      </c>
      <c r="BH33" s="292" t="s">
        <v>871</v>
      </c>
      <c r="BI33" s="57" t="s">
        <v>67</v>
      </c>
      <c r="BJ33" t="s">
        <v>861</v>
      </c>
      <c r="BK33" s="50"/>
      <c r="BM33" s="16"/>
    </row>
    <row r="34" spans="1:65" ht="12.75">
      <c r="A34" s="15" t="s">
        <v>153</v>
      </c>
      <c r="B34" s="25" t="s">
        <v>132</v>
      </c>
      <c r="C34" s="26">
        <v>0</v>
      </c>
      <c r="D34" s="26"/>
      <c r="E34" s="3">
        <v>0</v>
      </c>
      <c r="F34" s="18"/>
      <c r="G34" s="18">
        <v>7</v>
      </c>
      <c r="I34" s="27">
        <v>0</v>
      </c>
      <c r="L34" s="17"/>
      <c r="M34" s="17"/>
      <c r="N34" s="17"/>
      <c r="P34" s="3">
        <v>0</v>
      </c>
      <c r="Q34" s="3">
        <v>0</v>
      </c>
      <c r="R34" s="17"/>
      <c r="S34" s="17"/>
      <c r="T34" s="17"/>
      <c r="U34" s="3">
        <v>2</v>
      </c>
      <c r="V34" s="17"/>
      <c r="W34" s="3">
        <v>0</v>
      </c>
      <c r="X34" s="17"/>
      <c r="Y34" s="17"/>
      <c r="Z34" s="17"/>
      <c r="AA34" s="17"/>
      <c r="AB34" s="17">
        <v>0</v>
      </c>
      <c r="AD34" s="3"/>
      <c r="AE34" s="17"/>
      <c r="AF34" s="3"/>
      <c r="AG34" s="3">
        <v>7</v>
      </c>
      <c r="AH34" s="296">
        <v>2</v>
      </c>
      <c r="AL34" s="3"/>
      <c r="AO34" s="17"/>
      <c r="AQ34" s="17">
        <v>7</v>
      </c>
      <c r="AR34" s="17">
        <v>6</v>
      </c>
      <c r="AS34" s="3"/>
      <c r="AW34" s="3"/>
      <c r="AX34" s="17"/>
      <c r="AY34" s="296">
        <v>0</v>
      </c>
      <c r="AZ34" s="17">
        <v>0</v>
      </c>
      <c r="BA34" s="3"/>
      <c r="BB34" s="17"/>
      <c r="BE34" s="3">
        <v>4</v>
      </c>
      <c r="BF34" s="3">
        <f t="shared" si="0"/>
        <v>15</v>
      </c>
      <c r="BH34" s="53" t="s">
        <v>120</v>
      </c>
      <c r="BI34" s="54" t="s">
        <v>114</v>
      </c>
      <c r="BJ34" t="s">
        <v>183</v>
      </c>
      <c r="BK34" s="50"/>
      <c r="BM34" s="25"/>
    </row>
    <row r="35" spans="1:62" ht="12.75">
      <c r="A35" s="15" t="s">
        <v>165</v>
      </c>
      <c r="B35" s="25" t="s">
        <v>199</v>
      </c>
      <c r="C35" s="26">
        <v>3</v>
      </c>
      <c r="D35" s="26"/>
      <c r="E35" s="3">
        <v>1</v>
      </c>
      <c r="F35" s="18"/>
      <c r="G35" s="18"/>
      <c r="I35" s="27">
        <v>0</v>
      </c>
      <c r="L35" s="17">
        <v>0</v>
      </c>
      <c r="M35" s="17"/>
      <c r="N35" s="17"/>
      <c r="P35" s="3">
        <v>2</v>
      </c>
      <c r="R35" s="17"/>
      <c r="S35" s="17"/>
      <c r="T35" s="17"/>
      <c r="U35" s="3">
        <v>0</v>
      </c>
      <c r="V35" s="17"/>
      <c r="W35" s="3">
        <v>0</v>
      </c>
      <c r="X35" s="17"/>
      <c r="Y35" s="17"/>
      <c r="Z35" s="17"/>
      <c r="AA35" s="17"/>
      <c r="AB35" s="17">
        <v>2</v>
      </c>
      <c r="AD35" s="3"/>
      <c r="AE35" s="17"/>
      <c r="AF35" s="3"/>
      <c r="AH35" s="296">
        <v>4</v>
      </c>
      <c r="AK35" s="296">
        <v>6</v>
      </c>
      <c r="AL35" s="3"/>
      <c r="AO35" s="17"/>
      <c r="AQ35" s="17"/>
      <c r="AR35" s="17">
        <v>0</v>
      </c>
      <c r="AS35" s="3"/>
      <c r="AW35" s="3"/>
      <c r="AX35" s="17"/>
      <c r="AZ35" s="17"/>
      <c r="BA35" s="3"/>
      <c r="BB35" s="17">
        <v>0</v>
      </c>
      <c r="BC35" s="296">
        <v>0</v>
      </c>
      <c r="BF35" s="3">
        <f aca="true" t="shared" si="1" ref="BF35:BF66">SUM(E35,J35:K35,O35:Q35,U35,AG35:AK35,AN35,AP35,AS35:AV35,BC35:BE35,AC35:AD35,AL35:AM35,BA35,W35,AW35,AF35,AY35,H35)</f>
        <v>13</v>
      </c>
      <c r="BH35" s="53" t="s">
        <v>129</v>
      </c>
      <c r="BI35" s="54" t="s">
        <v>178</v>
      </c>
      <c r="BJ35" t="s">
        <v>186</v>
      </c>
    </row>
    <row r="36" spans="1:62" ht="12.75">
      <c r="A36" s="15" t="s">
        <v>151</v>
      </c>
      <c r="B36" s="44" t="s">
        <v>136</v>
      </c>
      <c r="C36" s="17"/>
      <c r="D36" s="26"/>
      <c r="E36" s="51">
        <v>9</v>
      </c>
      <c r="F36" s="52"/>
      <c r="G36" s="18">
        <v>0</v>
      </c>
      <c r="I36" s="27">
        <v>3</v>
      </c>
      <c r="L36" s="17"/>
      <c r="M36" s="17"/>
      <c r="N36" s="17"/>
      <c r="P36" s="3">
        <v>0</v>
      </c>
      <c r="Q36" s="3">
        <v>0</v>
      </c>
      <c r="R36" s="17"/>
      <c r="S36" s="17"/>
      <c r="T36" s="17"/>
      <c r="U36" s="3">
        <v>4</v>
      </c>
      <c r="V36" s="17"/>
      <c r="W36" s="3">
        <v>0</v>
      </c>
      <c r="X36" s="17"/>
      <c r="Y36" s="17"/>
      <c r="Z36" s="17">
        <v>7</v>
      </c>
      <c r="AA36" s="17"/>
      <c r="AB36" s="17">
        <v>5</v>
      </c>
      <c r="AD36" s="3"/>
      <c r="AE36" s="17"/>
      <c r="AF36" s="3"/>
      <c r="AH36" s="296">
        <v>0</v>
      </c>
      <c r="AL36" s="3"/>
      <c r="AO36" s="17"/>
      <c r="AQ36" s="17"/>
      <c r="AR36" s="17">
        <v>3</v>
      </c>
      <c r="AS36" s="3"/>
      <c r="AW36" s="3"/>
      <c r="AX36" s="17"/>
      <c r="AZ36" s="17">
        <v>0</v>
      </c>
      <c r="BA36" s="3"/>
      <c r="BB36" s="17">
        <v>0</v>
      </c>
      <c r="BF36" s="3">
        <f t="shared" si="1"/>
        <v>13</v>
      </c>
      <c r="BH36" s="53" t="s">
        <v>137</v>
      </c>
      <c r="BI36" s="54" t="s">
        <v>117</v>
      </c>
      <c r="BJ36" t="s">
        <v>186</v>
      </c>
    </row>
    <row r="37" spans="1:62" ht="12.75">
      <c r="A37" s="15" t="s">
        <v>162</v>
      </c>
      <c r="B37" s="25" t="s">
        <v>115</v>
      </c>
      <c r="C37" s="26"/>
      <c r="D37" s="26">
        <v>5</v>
      </c>
      <c r="F37" s="18"/>
      <c r="G37" s="18"/>
      <c r="H37" s="296">
        <v>3</v>
      </c>
      <c r="I37" s="27"/>
      <c r="L37" s="17"/>
      <c r="M37" s="17">
        <v>10</v>
      </c>
      <c r="N37" s="17"/>
      <c r="O37" s="296">
        <v>0</v>
      </c>
      <c r="R37" s="17">
        <v>1</v>
      </c>
      <c r="S37" s="17"/>
      <c r="T37" s="17"/>
      <c r="V37" s="17">
        <v>2</v>
      </c>
      <c r="W37" s="3"/>
      <c r="X37" s="17"/>
      <c r="Y37" s="17"/>
      <c r="Z37" s="17"/>
      <c r="AA37" s="17"/>
      <c r="AB37" s="17"/>
      <c r="AD37" s="3"/>
      <c r="AE37" s="17"/>
      <c r="AF37" s="3"/>
      <c r="AI37" s="296">
        <v>4</v>
      </c>
      <c r="AK37" s="296">
        <v>0</v>
      </c>
      <c r="AL37" s="3"/>
      <c r="AM37" s="296">
        <v>5</v>
      </c>
      <c r="AO37" s="17"/>
      <c r="AQ37" s="17">
        <v>0</v>
      </c>
      <c r="AR37" s="17"/>
      <c r="AS37" s="3">
        <v>0</v>
      </c>
      <c r="AV37" s="296">
        <v>0</v>
      </c>
      <c r="AW37" s="3"/>
      <c r="AX37" s="17">
        <v>3</v>
      </c>
      <c r="AZ37" s="17"/>
      <c r="BA37" s="3"/>
      <c r="BB37" s="17">
        <v>6</v>
      </c>
      <c r="BC37" s="296">
        <v>0</v>
      </c>
      <c r="BE37" s="3">
        <v>1</v>
      </c>
      <c r="BF37" s="3">
        <f t="shared" si="1"/>
        <v>13</v>
      </c>
      <c r="BH37" s="53" t="s">
        <v>191</v>
      </c>
      <c r="BI37" s="54" t="s">
        <v>192</v>
      </c>
      <c r="BJ37" t="s">
        <v>193</v>
      </c>
    </row>
    <row r="38" spans="1:62" ht="12.75">
      <c r="A38" s="15" t="s">
        <v>172</v>
      </c>
      <c r="B38" s="46" t="s">
        <v>142</v>
      </c>
      <c r="C38" s="17"/>
      <c r="D38" s="17"/>
      <c r="F38" s="18"/>
      <c r="G38" s="18"/>
      <c r="I38" s="27"/>
      <c r="L38" s="17"/>
      <c r="M38" s="17"/>
      <c r="N38" s="17"/>
      <c r="R38" s="17"/>
      <c r="S38" s="17"/>
      <c r="T38" s="17">
        <v>8</v>
      </c>
      <c r="V38" s="17"/>
      <c r="W38" s="3"/>
      <c r="X38" s="17">
        <v>10</v>
      </c>
      <c r="Y38" s="17">
        <v>9</v>
      </c>
      <c r="Z38" s="17"/>
      <c r="AA38" s="17"/>
      <c r="AB38" s="17"/>
      <c r="AD38" s="3">
        <v>8</v>
      </c>
      <c r="AE38" s="17">
        <v>9</v>
      </c>
      <c r="AF38" s="3"/>
      <c r="AG38" s="3">
        <v>4</v>
      </c>
      <c r="AH38" s="296">
        <v>0</v>
      </c>
      <c r="AL38" s="3"/>
      <c r="AO38" s="17">
        <v>6</v>
      </c>
      <c r="AQ38" s="17"/>
      <c r="AR38" s="17"/>
      <c r="AS38" s="3"/>
      <c r="AW38" s="3"/>
      <c r="AX38" s="17"/>
      <c r="AZ38" s="17"/>
      <c r="BA38" s="3"/>
      <c r="BB38" s="17"/>
      <c r="BF38" s="3">
        <f t="shared" si="1"/>
        <v>12</v>
      </c>
      <c r="BH38" s="56" t="s">
        <v>70</v>
      </c>
      <c r="BI38" s="57" t="s">
        <v>95</v>
      </c>
      <c r="BJ38" t="s">
        <v>855</v>
      </c>
    </row>
    <row r="39" spans="1:58" ht="12.75">
      <c r="A39" s="15" t="s">
        <v>167</v>
      </c>
      <c r="B39" s="25" t="s">
        <v>182</v>
      </c>
      <c r="C39" s="26">
        <v>0</v>
      </c>
      <c r="D39" s="26"/>
      <c r="F39" s="18"/>
      <c r="G39" s="18"/>
      <c r="I39" s="27"/>
      <c r="L39" s="17"/>
      <c r="M39" s="17"/>
      <c r="N39" s="17"/>
      <c r="R39" s="17"/>
      <c r="S39" s="17"/>
      <c r="T39" s="17"/>
      <c r="V39" s="17"/>
      <c r="W39" s="3"/>
      <c r="X39" s="17"/>
      <c r="Y39" s="17"/>
      <c r="Z39" s="17"/>
      <c r="AA39" s="17"/>
      <c r="AB39" s="17"/>
      <c r="AD39" s="3"/>
      <c r="AE39" s="17"/>
      <c r="AF39" s="3"/>
      <c r="AK39" s="296">
        <v>0</v>
      </c>
      <c r="AL39" s="3"/>
      <c r="AM39" s="296">
        <v>7</v>
      </c>
      <c r="AO39" s="17"/>
      <c r="AP39" s="3">
        <v>5</v>
      </c>
      <c r="AQ39" s="17">
        <v>0</v>
      </c>
      <c r="AR39" s="17"/>
      <c r="AS39" s="3">
        <v>0</v>
      </c>
      <c r="AV39" s="296">
        <v>0</v>
      </c>
      <c r="AW39" s="3"/>
      <c r="AX39" s="17">
        <v>1</v>
      </c>
      <c r="AZ39" s="17"/>
      <c r="BA39" s="3"/>
      <c r="BB39" s="17"/>
      <c r="BC39" s="296">
        <v>0</v>
      </c>
      <c r="BE39" s="3">
        <v>0</v>
      </c>
      <c r="BF39" s="3">
        <f t="shared" si="1"/>
        <v>12</v>
      </c>
    </row>
    <row r="40" spans="1:60" ht="12.75">
      <c r="A40" s="15" t="s">
        <v>169</v>
      </c>
      <c r="B40" s="55" t="s">
        <v>195</v>
      </c>
      <c r="C40" s="26"/>
      <c r="D40" s="26"/>
      <c r="E40" s="3">
        <v>0</v>
      </c>
      <c r="F40" s="18"/>
      <c r="G40" s="18"/>
      <c r="I40" s="27"/>
      <c r="L40" s="17"/>
      <c r="M40" s="17"/>
      <c r="N40" s="17"/>
      <c r="R40" s="17">
        <v>4</v>
      </c>
      <c r="S40" s="17"/>
      <c r="T40" s="17"/>
      <c r="V40" s="17">
        <v>0</v>
      </c>
      <c r="W40" s="3"/>
      <c r="X40" s="17"/>
      <c r="Y40" s="17"/>
      <c r="Z40" s="17"/>
      <c r="AA40" s="17"/>
      <c r="AB40" s="17"/>
      <c r="AD40" s="3"/>
      <c r="AE40" s="17"/>
      <c r="AF40" s="3"/>
      <c r="AK40" s="296">
        <v>0</v>
      </c>
      <c r="AL40" s="3"/>
      <c r="AO40" s="17"/>
      <c r="AQ40" s="17"/>
      <c r="AR40" s="17"/>
      <c r="AS40" s="3">
        <v>3</v>
      </c>
      <c r="AW40" s="3"/>
      <c r="AX40" s="17">
        <v>2</v>
      </c>
      <c r="AY40" s="296">
        <v>5</v>
      </c>
      <c r="AZ40" s="17"/>
      <c r="BA40" s="3"/>
      <c r="BB40" s="17"/>
      <c r="BC40" s="296">
        <v>3</v>
      </c>
      <c r="BF40" s="3">
        <f t="shared" si="1"/>
        <v>11</v>
      </c>
      <c r="BH40" s="58" t="s">
        <v>200</v>
      </c>
    </row>
    <row r="41" spans="1:62" ht="12.75">
      <c r="A41" s="15" t="s">
        <v>177</v>
      </c>
      <c r="B41" s="46" t="s">
        <v>225</v>
      </c>
      <c r="C41" s="17"/>
      <c r="D41" s="17"/>
      <c r="F41" s="18"/>
      <c r="G41" s="18"/>
      <c r="H41" s="296">
        <v>5</v>
      </c>
      <c r="I41" s="27"/>
      <c r="L41" s="17"/>
      <c r="M41" s="17"/>
      <c r="N41" s="17"/>
      <c r="R41" s="17"/>
      <c r="S41" s="17"/>
      <c r="T41" s="17"/>
      <c r="V41" s="17">
        <v>0</v>
      </c>
      <c r="W41" s="3"/>
      <c r="X41" s="17"/>
      <c r="Y41" s="17"/>
      <c r="Z41" s="17"/>
      <c r="AA41" s="17"/>
      <c r="AB41" s="17"/>
      <c r="AD41" s="3"/>
      <c r="AE41" s="17"/>
      <c r="AF41" s="3"/>
      <c r="AI41" s="296">
        <v>5</v>
      </c>
      <c r="AL41" s="3"/>
      <c r="AO41" s="17"/>
      <c r="AQ41" s="17"/>
      <c r="AR41" s="17"/>
      <c r="AS41" s="3"/>
      <c r="AW41" s="3"/>
      <c r="AX41" s="17"/>
      <c r="AZ41" s="17"/>
      <c r="BA41" s="3"/>
      <c r="BB41" s="17">
        <v>0</v>
      </c>
      <c r="BF41" s="3">
        <f t="shared" si="1"/>
        <v>10</v>
      </c>
      <c r="BH41" s="59" t="s">
        <v>109</v>
      </c>
      <c r="BI41" s="60" t="s">
        <v>202</v>
      </c>
      <c r="BJ41" t="s">
        <v>203</v>
      </c>
    </row>
    <row r="42" spans="1:62" ht="12.75">
      <c r="A42" s="15" t="s">
        <v>497</v>
      </c>
      <c r="B42" s="46" t="s">
        <v>158</v>
      </c>
      <c r="C42" s="17"/>
      <c r="D42" s="17"/>
      <c r="F42" s="18"/>
      <c r="G42" s="18"/>
      <c r="I42" s="27"/>
      <c r="L42" s="17"/>
      <c r="M42" s="17"/>
      <c r="N42" s="17"/>
      <c r="R42" s="17"/>
      <c r="S42" s="17"/>
      <c r="T42" s="17"/>
      <c r="V42" s="17"/>
      <c r="W42" s="3"/>
      <c r="X42" s="17"/>
      <c r="Y42" s="17">
        <v>0</v>
      </c>
      <c r="Z42" s="17"/>
      <c r="AA42" s="17"/>
      <c r="AB42" s="17"/>
      <c r="AD42" s="3"/>
      <c r="AE42" s="17"/>
      <c r="AF42" s="3"/>
      <c r="AL42" s="3"/>
      <c r="AN42" s="3">
        <v>9</v>
      </c>
      <c r="AO42" s="17"/>
      <c r="AQ42" s="17"/>
      <c r="AR42" s="17"/>
      <c r="AS42" s="3"/>
      <c r="AW42" s="3"/>
      <c r="AX42" s="17"/>
      <c r="AZ42" s="17"/>
      <c r="BA42" s="3"/>
      <c r="BB42" s="17"/>
      <c r="BF42" s="3">
        <f t="shared" si="1"/>
        <v>9</v>
      </c>
      <c r="BH42" s="59" t="s">
        <v>129</v>
      </c>
      <c r="BI42" s="60" t="s">
        <v>91</v>
      </c>
      <c r="BJ42" t="s">
        <v>205</v>
      </c>
    </row>
    <row r="43" spans="1:62" ht="12.75">
      <c r="A43" s="15" t="s">
        <v>181</v>
      </c>
      <c r="B43" s="16" t="s">
        <v>134</v>
      </c>
      <c r="C43" s="17"/>
      <c r="D43" s="17"/>
      <c r="F43" s="18"/>
      <c r="G43" s="18"/>
      <c r="I43" s="27">
        <v>0</v>
      </c>
      <c r="L43" s="17"/>
      <c r="M43" s="17"/>
      <c r="N43" s="17"/>
      <c r="R43" s="17"/>
      <c r="S43" s="17"/>
      <c r="T43" s="17"/>
      <c r="V43" s="17"/>
      <c r="W43" s="3"/>
      <c r="X43" s="17"/>
      <c r="Y43" s="17"/>
      <c r="Z43" s="17"/>
      <c r="AA43" s="17">
        <v>1</v>
      </c>
      <c r="AB43" s="17"/>
      <c r="AD43" s="3">
        <v>3</v>
      </c>
      <c r="AE43" s="17">
        <v>2</v>
      </c>
      <c r="AF43" s="3"/>
      <c r="AI43" s="296">
        <v>6</v>
      </c>
      <c r="AK43" s="296">
        <v>0</v>
      </c>
      <c r="AL43" s="3"/>
      <c r="AO43" s="17"/>
      <c r="AQ43" s="17"/>
      <c r="AR43" s="17"/>
      <c r="AS43" s="3">
        <v>0</v>
      </c>
      <c r="AW43" s="3"/>
      <c r="AX43" s="17"/>
      <c r="AY43" s="296">
        <v>0</v>
      </c>
      <c r="AZ43" s="17"/>
      <c r="BA43" s="3"/>
      <c r="BB43" s="17"/>
      <c r="BF43" s="3">
        <f t="shared" si="1"/>
        <v>9</v>
      </c>
      <c r="BH43" s="59" t="s">
        <v>210</v>
      </c>
      <c r="BI43" s="60" t="s">
        <v>211</v>
      </c>
      <c r="BJ43" t="s">
        <v>207</v>
      </c>
    </row>
    <row r="44" spans="1:58" ht="12.75">
      <c r="A44" s="15" t="s">
        <v>187</v>
      </c>
      <c r="B44" s="44" t="s">
        <v>149</v>
      </c>
      <c r="C44" s="17"/>
      <c r="D44" s="26"/>
      <c r="E44" s="3">
        <v>3</v>
      </c>
      <c r="F44" s="18"/>
      <c r="G44" s="18"/>
      <c r="I44" s="27">
        <v>0</v>
      </c>
      <c r="L44" s="17"/>
      <c r="M44" s="17"/>
      <c r="N44" s="17"/>
      <c r="P44" s="3">
        <v>0</v>
      </c>
      <c r="Q44" s="3">
        <v>0</v>
      </c>
      <c r="R44" s="17"/>
      <c r="S44" s="17"/>
      <c r="T44" s="17"/>
      <c r="V44" s="17"/>
      <c r="W44" s="3"/>
      <c r="X44" s="17"/>
      <c r="Y44" s="17"/>
      <c r="Z44" s="17">
        <v>1</v>
      </c>
      <c r="AA44" s="17"/>
      <c r="AB44" s="17">
        <v>4</v>
      </c>
      <c r="AD44" s="3"/>
      <c r="AE44" s="17"/>
      <c r="AF44" s="3"/>
      <c r="AG44" s="3">
        <v>6</v>
      </c>
      <c r="AL44" s="3"/>
      <c r="AO44" s="17"/>
      <c r="AQ44" s="17"/>
      <c r="AR44" s="17">
        <v>5</v>
      </c>
      <c r="AS44" s="3"/>
      <c r="AW44" s="3"/>
      <c r="AX44" s="17"/>
      <c r="AZ44" s="17">
        <v>0</v>
      </c>
      <c r="BA44" s="3"/>
      <c r="BB44" s="17"/>
      <c r="BF44" s="3">
        <f t="shared" si="1"/>
        <v>9</v>
      </c>
    </row>
    <row r="45" spans="1:58" ht="12.75">
      <c r="A45" s="15" t="s">
        <v>198</v>
      </c>
      <c r="B45" s="46" t="s">
        <v>95</v>
      </c>
      <c r="C45" s="17"/>
      <c r="D45" s="17"/>
      <c r="F45" s="18"/>
      <c r="G45" s="18"/>
      <c r="I45" s="27"/>
      <c r="L45" s="17"/>
      <c r="M45" s="17"/>
      <c r="N45" s="17">
        <v>10</v>
      </c>
      <c r="R45" s="17"/>
      <c r="S45" s="17"/>
      <c r="T45" s="17"/>
      <c r="V45" s="17"/>
      <c r="W45" s="3"/>
      <c r="X45" s="17"/>
      <c r="Y45" s="17"/>
      <c r="Z45" s="17"/>
      <c r="AA45" s="17"/>
      <c r="AB45" s="17"/>
      <c r="AD45" s="3"/>
      <c r="AE45" s="17"/>
      <c r="AF45" s="3">
        <v>1</v>
      </c>
      <c r="AL45" s="3">
        <v>3</v>
      </c>
      <c r="AO45" s="17"/>
      <c r="AQ45" s="17"/>
      <c r="AR45" s="17"/>
      <c r="AS45" s="3"/>
      <c r="AT45" s="3">
        <v>5</v>
      </c>
      <c r="AW45" s="3"/>
      <c r="AX45" s="17"/>
      <c r="AZ45" s="17"/>
      <c r="BA45" s="3"/>
      <c r="BB45" s="17"/>
      <c r="BF45" s="3">
        <f t="shared" si="1"/>
        <v>9</v>
      </c>
    </row>
    <row r="46" spans="1:58" ht="12.75">
      <c r="A46" s="15" t="s">
        <v>196</v>
      </c>
      <c r="B46" s="46" t="s">
        <v>235</v>
      </c>
      <c r="C46" s="17"/>
      <c r="D46" s="17"/>
      <c r="F46" s="18"/>
      <c r="G46" s="18"/>
      <c r="I46" s="33"/>
      <c r="J46" s="20"/>
      <c r="K46" s="20"/>
      <c r="L46" s="17"/>
      <c r="M46" s="17"/>
      <c r="N46" s="17"/>
      <c r="R46" s="17"/>
      <c r="S46" s="17">
        <v>4</v>
      </c>
      <c r="T46" s="17"/>
      <c r="V46" s="17"/>
      <c r="W46" s="3"/>
      <c r="X46" s="17"/>
      <c r="Y46" s="17"/>
      <c r="Z46" s="17"/>
      <c r="AA46" s="17"/>
      <c r="AB46" s="17"/>
      <c r="AD46" s="3"/>
      <c r="AE46" s="17"/>
      <c r="AF46" s="3"/>
      <c r="AJ46" s="296">
        <v>8</v>
      </c>
      <c r="AL46" s="3"/>
      <c r="AO46" s="17"/>
      <c r="AQ46" s="17"/>
      <c r="AR46" s="17"/>
      <c r="AS46" s="3"/>
      <c r="AW46" s="3"/>
      <c r="AX46" s="17"/>
      <c r="AZ46" s="17"/>
      <c r="BA46" s="3"/>
      <c r="BB46" s="17"/>
      <c r="BF46" s="3">
        <f t="shared" si="1"/>
        <v>8</v>
      </c>
    </row>
    <row r="47" spans="1:65" ht="12.75">
      <c r="A47" s="15" t="s">
        <v>862</v>
      </c>
      <c r="B47" s="16" t="s">
        <v>166</v>
      </c>
      <c r="C47" s="17"/>
      <c r="D47" s="17"/>
      <c r="F47" s="18"/>
      <c r="G47" s="18"/>
      <c r="I47" s="29"/>
      <c r="J47" s="20"/>
      <c r="K47" s="20">
        <v>8</v>
      </c>
      <c r="L47" s="17"/>
      <c r="M47" s="17"/>
      <c r="N47" s="17"/>
      <c r="R47" s="17"/>
      <c r="S47" s="17"/>
      <c r="T47" s="17"/>
      <c r="V47" s="17"/>
      <c r="W47" s="3"/>
      <c r="X47" s="17"/>
      <c r="Y47" s="17"/>
      <c r="Z47" s="17"/>
      <c r="AA47" s="17"/>
      <c r="AB47" s="17"/>
      <c r="AD47" s="3"/>
      <c r="AE47" s="17"/>
      <c r="AF47" s="3"/>
      <c r="AL47" s="3"/>
      <c r="AO47" s="17"/>
      <c r="AQ47" s="17"/>
      <c r="AR47" s="17"/>
      <c r="AS47" s="3"/>
      <c r="AW47" s="3"/>
      <c r="AX47" s="17"/>
      <c r="AZ47" s="17"/>
      <c r="BA47" s="3"/>
      <c r="BB47" s="17"/>
      <c r="BF47" s="3">
        <f t="shared" si="1"/>
        <v>8</v>
      </c>
      <c r="BL47" s="293"/>
      <c r="BM47" s="294"/>
    </row>
    <row r="48" spans="1:58" ht="12.75">
      <c r="A48" s="15" t="s">
        <v>201</v>
      </c>
      <c r="B48" s="46" t="s">
        <v>185</v>
      </c>
      <c r="C48" s="17"/>
      <c r="D48" s="17"/>
      <c r="F48" s="18"/>
      <c r="G48" s="18"/>
      <c r="I48" s="27"/>
      <c r="L48" s="17"/>
      <c r="M48" s="17"/>
      <c r="N48" s="17">
        <v>8</v>
      </c>
      <c r="R48" s="17"/>
      <c r="S48" s="17"/>
      <c r="T48" s="17"/>
      <c r="V48" s="17"/>
      <c r="W48" s="3"/>
      <c r="X48" s="17"/>
      <c r="Y48" s="17"/>
      <c r="Z48" s="17"/>
      <c r="AA48" s="17"/>
      <c r="AB48" s="17"/>
      <c r="AD48" s="3"/>
      <c r="AE48" s="17"/>
      <c r="AF48" s="3">
        <v>5</v>
      </c>
      <c r="AJ48" s="296">
        <v>3</v>
      </c>
      <c r="AL48" s="3">
        <v>0</v>
      </c>
      <c r="AO48" s="17"/>
      <c r="AQ48" s="17"/>
      <c r="AR48" s="17"/>
      <c r="AS48" s="3"/>
      <c r="AW48" s="3"/>
      <c r="AX48" s="17"/>
      <c r="AZ48" s="17"/>
      <c r="BA48" s="3"/>
      <c r="BB48" s="17"/>
      <c r="BF48" s="3">
        <f t="shared" si="1"/>
        <v>8</v>
      </c>
    </row>
    <row r="49" spans="1:58" ht="12.75">
      <c r="A49" s="15" t="s">
        <v>194</v>
      </c>
      <c r="B49" s="16" t="s">
        <v>229</v>
      </c>
      <c r="C49" s="17"/>
      <c r="D49" s="17"/>
      <c r="F49" s="18"/>
      <c r="G49" s="18"/>
      <c r="I49" s="33"/>
      <c r="J49" s="20"/>
      <c r="K49" s="20"/>
      <c r="L49" s="17">
        <v>0</v>
      </c>
      <c r="M49" s="17"/>
      <c r="N49" s="17"/>
      <c r="R49" s="17"/>
      <c r="S49" s="17"/>
      <c r="T49" s="17"/>
      <c r="V49" s="17"/>
      <c r="W49" s="3"/>
      <c r="X49" s="17"/>
      <c r="Y49" s="17"/>
      <c r="Z49" s="17"/>
      <c r="AA49" s="17"/>
      <c r="AB49" s="17"/>
      <c r="AD49" s="3"/>
      <c r="AE49" s="17"/>
      <c r="AF49" s="3"/>
      <c r="AL49" s="3"/>
      <c r="AO49" s="17"/>
      <c r="AQ49" s="17"/>
      <c r="AR49" s="17"/>
      <c r="AS49" s="3"/>
      <c r="AW49" s="3"/>
      <c r="AX49" s="17"/>
      <c r="AY49" s="296">
        <v>8</v>
      </c>
      <c r="AZ49" s="17"/>
      <c r="BA49" s="3"/>
      <c r="BB49" s="17"/>
      <c r="BF49" s="3">
        <f t="shared" si="1"/>
        <v>8</v>
      </c>
    </row>
    <row r="50" spans="1:58" ht="12.75">
      <c r="A50" s="15" t="s">
        <v>204</v>
      </c>
      <c r="B50" s="46" t="s">
        <v>110</v>
      </c>
      <c r="C50" s="17"/>
      <c r="D50" s="17"/>
      <c r="F50" s="18"/>
      <c r="G50" s="18"/>
      <c r="H50" s="296">
        <v>0</v>
      </c>
      <c r="I50" s="27"/>
      <c r="L50" s="17"/>
      <c r="M50" s="17"/>
      <c r="N50" s="17"/>
      <c r="R50" s="17"/>
      <c r="S50" s="17"/>
      <c r="T50" s="17"/>
      <c r="V50" s="17"/>
      <c r="W50" s="3"/>
      <c r="X50" s="17"/>
      <c r="Y50" s="17"/>
      <c r="Z50" s="17"/>
      <c r="AA50" s="17"/>
      <c r="AB50" s="17"/>
      <c r="AD50" s="3"/>
      <c r="AE50" s="17"/>
      <c r="AF50" s="3"/>
      <c r="AL50" s="3"/>
      <c r="AO50" s="17"/>
      <c r="AP50" s="3">
        <v>3</v>
      </c>
      <c r="AQ50" s="17"/>
      <c r="AR50" s="17"/>
      <c r="AS50" s="3">
        <v>0</v>
      </c>
      <c r="AU50" s="3">
        <v>1</v>
      </c>
      <c r="AV50" s="296">
        <v>0</v>
      </c>
      <c r="AW50" s="3">
        <v>4</v>
      </c>
      <c r="AX50" s="17">
        <v>0</v>
      </c>
      <c r="AY50" s="296">
        <v>0</v>
      </c>
      <c r="AZ50" s="17"/>
      <c r="BA50" s="3"/>
      <c r="BB50" s="17">
        <v>0</v>
      </c>
      <c r="BE50" s="3">
        <v>0</v>
      </c>
      <c r="BF50" s="3">
        <f t="shared" si="1"/>
        <v>8</v>
      </c>
    </row>
    <row r="51" spans="1:58" ht="12.75">
      <c r="A51" s="15" t="s">
        <v>208</v>
      </c>
      <c r="B51" s="46" t="s">
        <v>564</v>
      </c>
      <c r="C51" s="17"/>
      <c r="D51" s="17"/>
      <c r="F51" s="18"/>
      <c r="G51" s="18"/>
      <c r="I51" s="27"/>
      <c r="L51" s="17"/>
      <c r="M51" s="17"/>
      <c r="N51" s="17">
        <v>9</v>
      </c>
      <c r="R51" s="17"/>
      <c r="S51" s="17"/>
      <c r="T51" s="17"/>
      <c r="V51" s="17"/>
      <c r="W51" s="3"/>
      <c r="X51" s="17"/>
      <c r="Y51" s="17"/>
      <c r="Z51" s="17"/>
      <c r="AA51" s="17"/>
      <c r="AB51" s="17"/>
      <c r="AD51" s="3"/>
      <c r="AE51" s="17"/>
      <c r="AF51" s="3"/>
      <c r="AJ51" s="296">
        <v>7</v>
      </c>
      <c r="AL51" s="3"/>
      <c r="AO51" s="17"/>
      <c r="AQ51" s="17"/>
      <c r="AR51" s="17"/>
      <c r="AS51" s="3"/>
      <c r="AW51" s="3"/>
      <c r="AX51" s="17"/>
      <c r="AZ51" s="17"/>
      <c r="BA51" s="3"/>
      <c r="BB51" s="17"/>
      <c r="BF51" s="3">
        <f t="shared" si="1"/>
        <v>7</v>
      </c>
    </row>
    <row r="52" spans="1:58" ht="12.75">
      <c r="A52" s="15" t="s">
        <v>212</v>
      </c>
      <c r="B52" s="46" t="s">
        <v>168</v>
      </c>
      <c r="C52" s="17"/>
      <c r="D52" s="17"/>
      <c r="F52" s="18"/>
      <c r="G52" s="18"/>
      <c r="I52" s="27"/>
      <c r="L52" s="17"/>
      <c r="M52" s="17"/>
      <c r="N52" s="17"/>
      <c r="R52" s="17"/>
      <c r="S52" s="17"/>
      <c r="T52" s="17"/>
      <c r="U52" s="3">
        <v>7</v>
      </c>
      <c r="V52" s="17"/>
      <c r="W52" s="3"/>
      <c r="X52" s="17"/>
      <c r="Y52" s="17"/>
      <c r="Z52" s="17"/>
      <c r="AA52" s="17"/>
      <c r="AB52" s="17"/>
      <c r="AD52" s="3"/>
      <c r="AE52" s="17"/>
      <c r="AF52" s="3"/>
      <c r="AL52" s="3"/>
      <c r="AO52" s="17"/>
      <c r="AQ52" s="17"/>
      <c r="AR52" s="17"/>
      <c r="AS52" s="3"/>
      <c r="AW52" s="3"/>
      <c r="AX52" s="17"/>
      <c r="AZ52" s="17"/>
      <c r="BA52" s="3"/>
      <c r="BB52" s="17"/>
      <c r="BF52" s="3">
        <f t="shared" si="1"/>
        <v>7</v>
      </c>
    </row>
    <row r="53" spans="1:58" ht="12.75">
      <c r="A53" s="15" t="s">
        <v>213</v>
      </c>
      <c r="B53" s="25" t="s">
        <v>173</v>
      </c>
      <c r="C53" s="26"/>
      <c r="D53" s="26">
        <v>7</v>
      </c>
      <c r="F53" s="18"/>
      <c r="G53" s="18"/>
      <c r="I53" s="27"/>
      <c r="L53" s="17"/>
      <c r="M53" s="17"/>
      <c r="N53" s="17"/>
      <c r="P53" s="3">
        <v>3</v>
      </c>
      <c r="Q53" s="3">
        <v>4</v>
      </c>
      <c r="R53" s="17"/>
      <c r="S53" s="17"/>
      <c r="T53" s="17"/>
      <c r="V53" s="17"/>
      <c r="W53" s="3"/>
      <c r="X53" s="17"/>
      <c r="Y53" s="17"/>
      <c r="Z53" s="17"/>
      <c r="AA53" s="17"/>
      <c r="AB53" s="17"/>
      <c r="AD53" s="3"/>
      <c r="AE53" s="17"/>
      <c r="AF53" s="3"/>
      <c r="AL53" s="3"/>
      <c r="AO53" s="17"/>
      <c r="AQ53" s="17"/>
      <c r="AR53" s="17"/>
      <c r="AS53" s="3"/>
      <c r="AW53" s="3"/>
      <c r="AX53" s="17"/>
      <c r="AZ53" s="17"/>
      <c r="BA53" s="3"/>
      <c r="BB53" s="17"/>
      <c r="BF53" s="3">
        <f t="shared" si="1"/>
        <v>7</v>
      </c>
    </row>
    <row r="54" spans="1:65" ht="12.75">
      <c r="A54" s="15" t="s">
        <v>159</v>
      </c>
      <c r="B54" s="46" t="s">
        <v>217</v>
      </c>
      <c r="C54" s="17"/>
      <c r="D54" s="17"/>
      <c r="F54" s="18"/>
      <c r="G54" s="18"/>
      <c r="H54" s="296">
        <v>6</v>
      </c>
      <c r="I54" s="27"/>
      <c r="L54" s="17"/>
      <c r="M54" s="17"/>
      <c r="N54" s="17"/>
      <c r="R54" s="17"/>
      <c r="S54" s="17"/>
      <c r="T54" s="17"/>
      <c r="V54" s="17"/>
      <c r="W54" s="3"/>
      <c r="X54" s="17"/>
      <c r="Y54" s="17"/>
      <c r="Z54" s="17"/>
      <c r="AA54" s="17"/>
      <c r="AB54" s="17"/>
      <c r="AD54" s="3"/>
      <c r="AE54" s="17"/>
      <c r="AF54" s="3"/>
      <c r="AL54" s="3"/>
      <c r="AO54" s="17"/>
      <c r="AQ54" s="17"/>
      <c r="AR54" s="17"/>
      <c r="AS54" s="3"/>
      <c r="AW54" s="3"/>
      <c r="AX54" s="17"/>
      <c r="AZ54" s="17"/>
      <c r="BA54" s="3"/>
      <c r="BB54" s="17"/>
      <c r="BE54" s="3">
        <v>0</v>
      </c>
      <c r="BF54" s="3">
        <f t="shared" si="1"/>
        <v>6</v>
      </c>
      <c r="BM54" s="16"/>
    </row>
    <row r="55" spans="1:65" ht="12.75">
      <c r="A55" s="15" t="s">
        <v>214</v>
      </c>
      <c r="B55" s="46" t="s">
        <v>178</v>
      </c>
      <c r="C55" s="17"/>
      <c r="D55" s="17"/>
      <c r="F55" s="18"/>
      <c r="G55" s="18"/>
      <c r="I55" s="27"/>
      <c r="L55" s="17"/>
      <c r="M55" s="17"/>
      <c r="N55" s="17"/>
      <c r="R55" s="17"/>
      <c r="S55" s="17"/>
      <c r="T55" s="17">
        <v>3</v>
      </c>
      <c r="V55" s="17"/>
      <c r="W55" s="3"/>
      <c r="X55" s="17">
        <v>5</v>
      </c>
      <c r="Y55" s="17"/>
      <c r="Z55" s="17"/>
      <c r="AA55" s="17"/>
      <c r="AB55" s="17"/>
      <c r="AD55" s="3"/>
      <c r="AE55" s="17">
        <v>4</v>
      </c>
      <c r="AF55" s="3"/>
      <c r="AG55" s="3">
        <v>3</v>
      </c>
      <c r="AL55" s="3"/>
      <c r="AO55" s="17">
        <v>2</v>
      </c>
      <c r="AQ55" s="17"/>
      <c r="AR55" s="17"/>
      <c r="AS55" s="3"/>
      <c r="AW55" s="3"/>
      <c r="AX55" s="17"/>
      <c r="AZ55" s="17"/>
      <c r="BA55" s="3">
        <v>3</v>
      </c>
      <c r="BB55" s="17"/>
      <c r="BF55" s="3">
        <f t="shared" si="1"/>
        <v>6</v>
      </c>
      <c r="BM55" s="16"/>
    </row>
    <row r="56" spans="1:65" ht="12.75">
      <c r="A56" s="15" t="s">
        <v>222</v>
      </c>
      <c r="B56" s="16" t="s">
        <v>211</v>
      </c>
      <c r="C56" s="17"/>
      <c r="D56" s="17"/>
      <c r="F56" s="18"/>
      <c r="G56" s="18"/>
      <c r="I56" s="33"/>
      <c r="J56" s="20"/>
      <c r="K56" s="20"/>
      <c r="L56" s="17"/>
      <c r="M56" s="17"/>
      <c r="N56" s="17"/>
      <c r="O56" s="296">
        <v>2</v>
      </c>
      <c r="R56" s="17">
        <v>0</v>
      </c>
      <c r="S56" s="17"/>
      <c r="T56" s="17"/>
      <c r="V56" s="17">
        <v>0</v>
      </c>
      <c r="W56" s="3"/>
      <c r="X56" s="17"/>
      <c r="Y56" s="17"/>
      <c r="Z56" s="17"/>
      <c r="AA56" s="17"/>
      <c r="AB56" s="17"/>
      <c r="AD56" s="3"/>
      <c r="AE56" s="17"/>
      <c r="AF56" s="3"/>
      <c r="AK56" s="296">
        <v>0</v>
      </c>
      <c r="AL56" s="3"/>
      <c r="AM56" s="296">
        <v>0</v>
      </c>
      <c r="AO56" s="17"/>
      <c r="AQ56" s="17">
        <v>0</v>
      </c>
      <c r="AR56" s="17"/>
      <c r="AS56" s="3">
        <v>0</v>
      </c>
      <c r="AV56" s="296">
        <v>3</v>
      </c>
      <c r="AW56" s="3"/>
      <c r="AX56" s="17">
        <v>0</v>
      </c>
      <c r="AY56" s="296">
        <v>0</v>
      </c>
      <c r="AZ56" s="17">
        <v>6</v>
      </c>
      <c r="BA56" s="3"/>
      <c r="BB56" s="17"/>
      <c r="BC56" s="296">
        <v>1</v>
      </c>
      <c r="BE56" s="3">
        <v>0</v>
      </c>
      <c r="BF56" s="3">
        <f t="shared" si="1"/>
        <v>6</v>
      </c>
      <c r="BM56" s="62"/>
    </row>
    <row r="57" spans="1:65" ht="12.75">
      <c r="A57" s="15" t="s">
        <v>218</v>
      </c>
      <c r="B57" s="46" t="s">
        <v>223</v>
      </c>
      <c r="C57" s="17"/>
      <c r="D57" s="17"/>
      <c r="F57" s="18">
        <v>8</v>
      </c>
      <c r="G57" s="18"/>
      <c r="I57" s="27"/>
      <c r="L57" s="17"/>
      <c r="M57" s="17"/>
      <c r="N57" s="17"/>
      <c r="R57" s="17"/>
      <c r="S57" s="17"/>
      <c r="T57" s="17"/>
      <c r="V57" s="17"/>
      <c r="W57" s="3"/>
      <c r="X57" s="17"/>
      <c r="Y57" s="17"/>
      <c r="Z57" s="17"/>
      <c r="AA57" s="17">
        <v>2</v>
      </c>
      <c r="AB57" s="17"/>
      <c r="AC57" s="296">
        <v>6</v>
      </c>
      <c r="AD57" s="3"/>
      <c r="AE57" s="17"/>
      <c r="AF57" s="3"/>
      <c r="AL57" s="3"/>
      <c r="AM57" s="296">
        <v>0</v>
      </c>
      <c r="AO57" s="17"/>
      <c r="AP57" s="3">
        <v>0</v>
      </c>
      <c r="AQ57" s="17"/>
      <c r="AR57" s="17"/>
      <c r="AS57" s="3"/>
      <c r="AW57" s="3"/>
      <c r="AX57" s="17"/>
      <c r="AZ57" s="17"/>
      <c r="BA57" s="3"/>
      <c r="BB57" s="17"/>
      <c r="BF57" s="3">
        <f t="shared" si="1"/>
        <v>6</v>
      </c>
      <c r="BM57" s="25"/>
    </row>
    <row r="58" spans="1:65" ht="12.75">
      <c r="A58" s="15" t="s">
        <v>242</v>
      </c>
      <c r="B58" s="46" t="s">
        <v>67</v>
      </c>
      <c r="C58" s="17"/>
      <c r="D58" s="17"/>
      <c r="F58" s="18"/>
      <c r="G58" s="18"/>
      <c r="I58" s="27"/>
      <c r="L58" s="17"/>
      <c r="M58" s="17"/>
      <c r="N58" s="17">
        <v>6</v>
      </c>
      <c r="R58" s="17"/>
      <c r="S58" s="17"/>
      <c r="T58" s="17"/>
      <c r="V58" s="17"/>
      <c r="W58" s="3"/>
      <c r="X58" s="17"/>
      <c r="Y58" s="17"/>
      <c r="Z58" s="17"/>
      <c r="AA58" s="17"/>
      <c r="AB58" s="17"/>
      <c r="AD58" s="3"/>
      <c r="AE58" s="17"/>
      <c r="AF58" s="3"/>
      <c r="AJ58" s="296">
        <v>6</v>
      </c>
      <c r="AL58" s="3"/>
      <c r="AO58" s="17"/>
      <c r="AQ58" s="17"/>
      <c r="AR58" s="17"/>
      <c r="AS58" s="3"/>
      <c r="AW58" s="3"/>
      <c r="AX58" s="17"/>
      <c r="AZ58" s="17"/>
      <c r="BA58" s="3"/>
      <c r="BB58" s="17"/>
      <c r="BF58" s="3">
        <f t="shared" si="1"/>
        <v>6</v>
      </c>
      <c r="BM58" s="25"/>
    </row>
    <row r="59" spans="1:65" ht="12.75">
      <c r="A59" s="15" t="s">
        <v>221</v>
      </c>
      <c r="B59" s="46" t="s">
        <v>247</v>
      </c>
      <c r="C59" s="17"/>
      <c r="D59" s="17"/>
      <c r="F59" s="18"/>
      <c r="G59" s="18"/>
      <c r="H59" s="296">
        <v>4</v>
      </c>
      <c r="I59" s="27"/>
      <c r="L59" s="17"/>
      <c r="M59" s="17"/>
      <c r="N59" s="17"/>
      <c r="R59" s="17"/>
      <c r="S59" s="17"/>
      <c r="T59" s="17"/>
      <c r="V59" s="17"/>
      <c r="W59" s="3"/>
      <c r="X59" s="17"/>
      <c r="Y59" s="17"/>
      <c r="Z59" s="17"/>
      <c r="AA59" s="17"/>
      <c r="AB59" s="17"/>
      <c r="AD59" s="3"/>
      <c r="AE59" s="17"/>
      <c r="AF59" s="3"/>
      <c r="AK59" s="296">
        <v>0</v>
      </c>
      <c r="AL59" s="3"/>
      <c r="AO59" s="17"/>
      <c r="AQ59" s="17"/>
      <c r="AR59" s="17"/>
      <c r="AS59" s="3">
        <v>0</v>
      </c>
      <c r="AW59" s="3"/>
      <c r="AX59" s="17"/>
      <c r="AZ59" s="17"/>
      <c r="BA59" s="3"/>
      <c r="BB59" s="17">
        <v>0</v>
      </c>
      <c r="BE59" s="3">
        <v>0</v>
      </c>
      <c r="BF59" s="3">
        <f t="shared" si="1"/>
        <v>4</v>
      </c>
      <c r="BM59" s="25"/>
    </row>
    <row r="60" spans="1:65" ht="12.75">
      <c r="A60" s="15" t="s">
        <v>230</v>
      </c>
      <c r="B60" s="46" t="s">
        <v>190</v>
      </c>
      <c r="C60" s="17"/>
      <c r="D60" s="17"/>
      <c r="F60" s="18"/>
      <c r="G60" s="18"/>
      <c r="I60" s="27"/>
      <c r="L60" s="17"/>
      <c r="M60" s="17"/>
      <c r="N60" s="17"/>
      <c r="R60" s="17"/>
      <c r="S60" s="17"/>
      <c r="T60" s="17"/>
      <c r="V60" s="17"/>
      <c r="W60" s="3"/>
      <c r="X60" s="17"/>
      <c r="Y60" s="17"/>
      <c r="Z60" s="17"/>
      <c r="AA60" s="17"/>
      <c r="AB60" s="17"/>
      <c r="AD60" s="3"/>
      <c r="AE60" s="17"/>
      <c r="AF60" s="3">
        <v>4</v>
      </c>
      <c r="AL60" s="3"/>
      <c r="AO60" s="17"/>
      <c r="AQ60" s="17"/>
      <c r="AR60" s="17"/>
      <c r="AS60" s="3"/>
      <c r="AW60" s="3"/>
      <c r="AX60" s="17"/>
      <c r="AZ60" s="17"/>
      <c r="BA60" s="3"/>
      <c r="BB60" s="17"/>
      <c r="BF60" s="3">
        <f t="shared" si="1"/>
        <v>4</v>
      </c>
      <c r="BH60" s="63"/>
      <c r="BI60" s="22"/>
      <c r="BM60" s="31"/>
    </row>
    <row r="61" spans="1:65" ht="12.75">
      <c r="A61" s="15" t="s">
        <v>224</v>
      </c>
      <c r="B61" s="46" t="s">
        <v>188</v>
      </c>
      <c r="C61" s="17"/>
      <c r="D61" s="17"/>
      <c r="F61" s="18"/>
      <c r="G61" s="18"/>
      <c r="I61" s="27"/>
      <c r="L61" s="17"/>
      <c r="M61" s="17"/>
      <c r="N61" s="17"/>
      <c r="R61" s="17"/>
      <c r="S61" s="17"/>
      <c r="T61" s="17"/>
      <c r="V61" s="17"/>
      <c r="W61" s="3"/>
      <c r="X61" s="17"/>
      <c r="Y61" s="17"/>
      <c r="Z61" s="17"/>
      <c r="AA61" s="17"/>
      <c r="AB61" s="17"/>
      <c r="AD61" s="3"/>
      <c r="AE61" s="17"/>
      <c r="AF61" s="3"/>
      <c r="AL61" s="3"/>
      <c r="AO61" s="17"/>
      <c r="AP61" s="3">
        <v>4</v>
      </c>
      <c r="AQ61" s="17"/>
      <c r="AR61" s="17"/>
      <c r="AS61" s="3"/>
      <c r="AW61" s="3"/>
      <c r="AX61" s="17"/>
      <c r="AZ61" s="17"/>
      <c r="BA61" s="3"/>
      <c r="BB61" s="17"/>
      <c r="BF61" s="3">
        <f t="shared" si="1"/>
        <v>4</v>
      </c>
      <c r="BM61" s="25"/>
    </row>
    <row r="62" spans="1:65" ht="12.75">
      <c r="A62" s="15" t="s">
        <v>219</v>
      </c>
      <c r="B62" s="46" t="s">
        <v>197</v>
      </c>
      <c r="C62" s="17"/>
      <c r="D62" s="17"/>
      <c r="F62" s="18"/>
      <c r="G62" s="18"/>
      <c r="I62" s="27"/>
      <c r="L62" s="17"/>
      <c r="M62" s="17"/>
      <c r="N62" s="17"/>
      <c r="R62" s="17"/>
      <c r="S62" s="17">
        <v>5</v>
      </c>
      <c r="T62" s="17"/>
      <c r="V62" s="17"/>
      <c r="W62" s="3"/>
      <c r="X62" s="17"/>
      <c r="Y62" s="17"/>
      <c r="Z62" s="17"/>
      <c r="AA62" s="17"/>
      <c r="AB62" s="17"/>
      <c r="AD62" s="3"/>
      <c r="AE62" s="17"/>
      <c r="AF62" s="3"/>
      <c r="AL62" s="3"/>
      <c r="AO62" s="17"/>
      <c r="AQ62" s="17"/>
      <c r="AR62" s="17"/>
      <c r="AS62" s="3"/>
      <c r="AW62" s="3"/>
      <c r="AX62" s="17"/>
      <c r="AZ62" s="17">
        <v>3</v>
      </c>
      <c r="BA62" s="3"/>
      <c r="BB62" s="17">
        <v>1</v>
      </c>
      <c r="BC62" s="296">
        <v>0</v>
      </c>
      <c r="BD62" s="3">
        <v>3</v>
      </c>
      <c r="BE62" s="3">
        <v>0</v>
      </c>
      <c r="BF62" s="3">
        <f t="shared" si="1"/>
        <v>3</v>
      </c>
      <c r="BH62" s="53"/>
      <c r="BI62" s="54"/>
      <c r="BM62" s="25"/>
    </row>
    <row r="63" spans="1:65" ht="12.75">
      <c r="A63" s="15" t="s">
        <v>228</v>
      </c>
      <c r="B63" s="25" t="s">
        <v>124</v>
      </c>
      <c r="C63" s="26"/>
      <c r="D63" s="26">
        <v>2</v>
      </c>
      <c r="E63" s="3">
        <v>0</v>
      </c>
      <c r="F63" s="18">
        <v>2</v>
      </c>
      <c r="G63" s="18"/>
      <c r="I63" s="27"/>
      <c r="L63" s="17"/>
      <c r="M63" s="17"/>
      <c r="N63" s="17"/>
      <c r="O63" s="296">
        <v>3</v>
      </c>
      <c r="R63" s="17">
        <v>2</v>
      </c>
      <c r="S63" s="17">
        <v>0</v>
      </c>
      <c r="T63" s="17"/>
      <c r="V63" s="17">
        <v>1</v>
      </c>
      <c r="W63" s="3"/>
      <c r="X63" s="17"/>
      <c r="Y63" s="17"/>
      <c r="Z63" s="17"/>
      <c r="AA63" s="17"/>
      <c r="AB63" s="17"/>
      <c r="AD63" s="3"/>
      <c r="AE63" s="17"/>
      <c r="AF63" s="3"/>
      <c r="AK63" s="296">
        <v>0</v>
      </c>
      <c r="AL63" s="3"/>
      <c r="AO63" s="17"/>
      <c r="AQ63" s="17">
        <v>0</v>
      </c>
      <c r="AR63" s="17"/>
      <c r="AS63" s="3"/>
      <c r="AW63" s="3"/>
      <c r="AX63" s="17">
        <v>0</v>
      </c>
      <c r="AZ63" s="17"/>
      <c r="BA63" s="3"/>
      <c r="BB63" s="17"/>
      <c r="BC63" s="296">
        <v>0</v>
      </c>
      <c r="BE63" s="3">
        <v>0</v>
      </c>
      <c r="BF63" s="3">
        <f t="shared" si="1"/>
        <v>3</v>
      </c>
      <c r="BH63" s="53"/>
      <c r="BI63" s="54"/>
      <c r="BM63" s="25"/>
    </row>
    <row r="64" spans="1:65" ht="12.75">
      <c r="A64" s="15" t="s">
        <v>238</v>
      </c>
      <c r="B64" s="46" t="s">
        <v>86</v>
      </c>
      <c r="C64" s="17"/>
      <c r="D64" s="17"/>
      <c r="F64" s="18"/>
      <c r="G64" s="18"/>
      <c r="I64" s="27"/>
      <c r="L64" s="17"/>
      <c r="M64" s="17"/>
      <c r="N64" s="17"/>
      <c r="R64" s="17"/>
      <c r="S64" s="17"/>
      <c r="T64" s="17"/>
      <c r="V64" s="17"/>
      <c r="W64" s="3"/>
      <c r="X64" s="17"/>
      <c r="Y64" s="17"/>
      <c r="Z64" s="17"/>
      <c r="AA64" s="17"/>
      <c r="AB64" s="17"/>
      <c r="AD64" s="3"/>
      <c r="AE64" s="17"/>
      <c r="AF64" s="3">
        <v>2</v>
      </c>
      <c r="AL64" s="3"/>
      <c r="AO64" s="17"/>
      <c r="AQ64" s="17"/>
      <c r="AR64" s="17"/>
      <c r="AS64" s="3"/>
      <c r="AW64" s="3"/>
      <c r="AX64" s="17"/>
      <c r="AZ64" s="17"/>
      <c r="BA64" s="3"/>
      <c r="BB64" s="17"/>
      <c r="BF64" s="3">
        <f t="shared" si="1"/>
        <v>2</v>
      </c>
      <c r="BH64" s="49"/>
      <c r="BI64" s="38"/>
      <c r="BM64" s="55"/>
    </row>
    <row r="65" spans="1:65" ht="12.75">
      <c r="A65" s="15" t="s">
        <v>232</v>
      </c>
      <c r="B65" s="46" t="s">
        <v>192</v>
      </c>
      <c r="C65" s="17"/>
      <c r="D65" s="17"/>
      <c r="F65" s="18"/>
      <c r="G65" s="18"/>
      <c r="I65" s="27"/>
      <c r="L65" s="17"/>
      <c r="M65" s="17"/>
      <c r="N65" s="17"/>
      <c r="R65" s="17"/>
      <c r="S65" s="17"/>
      <c r="T65" s="17">
        <v>0</v>
      </c>
      <c r="V65" s="17"/>
      <c r="W65" s="3"/>
      <c r="X65" s="17"/>
      <c r="Y65" s="17"/>
      <c r="Z65" s="17"/>
      <c r="AA65" s="17"/>
      <c r="AB65" s="17"/>
      <c r="AD65" s="3">
        <v>1</v>
      </c>
      <c r="AE65" s="17">
        <v>5</v>
      </c>
      <c r="AF65" s="3"/>
      <c r="AL65" s="3"/>
      <c r="AO65" s="17">
        <v>9</v>
      </c>
      <c r="AQ65" s="17"/>
      <c r="AR65" s="17"/>
      <c r="AS65" s="3"/>
      <c r="AW65" s="3"/>
      <c r="AX65" s="17"/>
      <c r="AZ65" s="17"/>
      <c r="BA65" s="3"/>
      <c r="BB65" s="17"/>
      <c r="BF65" s="3">
        <f t="shared" si="1"/>
        <v>1</v>
      </c>
      <c r="BM65" s="25"/>
    </row>
    <row r="66" spans="1:65" ht="12.75">
      <c r="A66" s="15" t="s">
        <v>216</v>
      </c>
      <c r="B66" s="46" t="s">
        <v>145</v>
      </c>
      <c r="C66" s="17"/>
      <c r="D66" s="17"/>
      <c r="F66" s="18"/>
      <c r="G66" s="18"/>
      <c r="I66" s="27"/>
      <c r="L66" s="17"/>
      <c r="M66" s="17"/>
      <c r="N66" s="17"/>
      <c r="R66" s="17"/>
      <c r="S66" s="17"/>
      <c r="T66" s="17"/>
      <c r="V66" s="17"/>
      <c r="W66" s="3"/>
      <c r="X66" s="17"/>
      <c r="Y66" s="17"/>
      <c r="Z66" s="17"/>
      <c r="AA66" s="17"/>
      <c r="AB66" s="17"/>
      <c r="AD66" s="3"/>
      <c r="AE66" s="17"/>
      <c r="AF66" s="3"/>
      <c r="AI66" s="296">
        <v>1</v>
      </c>
      <c r="AL66" s="3"/>
      <c r="AO66" s="17"/>
      <c r="AQ66" s="17"/>
      <c r="AR66" s="17"/>
      <c r="AS66" s="3"/>
      <c r="AW66" s="3"/>
      <c r="AX66" s="17"/>
      <c r="AZ66" s="17"/>
      <c r="BA66" s="3"/>
      <c r="BB66" s="17"/>
      <c r="BF66" s="3">
        <f t="shared" si="1"/>
        <v>1</v>
      </c>
      <c r="BM66" s="16"/>
    </row>
    <row r="67" spans="1:65" ht="12.75">
      <c r="A67" s="15" t="s">
        <v>236</v>
      </c>
      <c r="B67" s="46" t="s">
        <v>256</v>
      </c>
      <c r="C67" s="17"/>
      <c r="D67" s="17"/>
      <c r="F67" s="18">
        <v>1</v>
      </c>
      <c r="G67" s="18"/>
      <c r="I67" s="33"/>
      <c r="J67" s="20"/>
      <c r="K67" s="20"/>
      <c r="L67" s="17"/>
      <c r="M67" s="17"/>
      <c r="N67" s="17"/>
      <c r="O67" s="296">
        <v>1</v>
      </c>
      <c r="R67" s="17"/>
      <c r="S67" s="17"/>
      <c r="T67" s="17"/>
      <c r="V67" s="17"/>
      <c r="W67" s="3"/>
      <c r="X67" s="17"/>
      <c r="Y67" s="17"/>
      <c r="Z67" s="17"/>
      <c r="AA67" s="17"/>
      <c r="AB67" s="17"/>
      <c r="AD67" s="3"/>
      <c r="AE67" s="17"/>
      <c r="AF67" s="3"/>
      <c r="AL67" s="3"/>
      <c r="AM67" s="296">
        <v>0</v>
      </c>
      <c r="AO67" s="17"/>
      <c r="AQ67" s="17"/>
      <c r="AR67" s="17"/>
      <c r="AS67" s="3"/>
      <c r="AW67" s="3"/>
      <c r="AX67" s="17"/>
      <c r="AZ67" s="17"/>
      <c r="BA67" s="3"/>
      <c r="BB67" s="17"/>
      <c r="BF67" s="3">
        <f aca="true" t="shared" si="2" ref="BF67:BF91">SUM(E67,J67:K67,O67:Q67,U67,AG67:AK67,AN67,AP67,AS67:AV67,BC67:BE67,AC67:AD67,AL67:AM67,BA67,W67,AW67,AF67,AY67,H67)</f>
        <v>1</v>
      </c>
      <c r="BM67" s="25"/>
    </row>
    <row r="68" spans="1:65" ht="12.75">
      <c r="A68" s="15" t="s">
        <v>245</v>
      </c>
      <c r="B68" s="46" t="s">
        <v>231</v>
      </c>
      <c r="C68" s="17"/>
      <c r="D68" s="17"/>
      <c r="F68" s="18"/>
      <c r="G68" s="18"/>
      <c r="I68" s="27"/>
      <c r="L68" s="17"/>
      <c r="M68" s="17"/>
      <c r="N68" s="17"/>
      <c r="R68" s="17"/>
      <c r="S68" s="17"/>
      <c r="T68" s="17">
        <v>10</v>
      </c>
      <c r="V68" s="17"/>
      <c r="W68" s="3"/>
      <c r="X68" s="17">
        <v>0</v>
      </c>
      <c r="Y68" s="17"/>
      <c r="Z68" s="17"/>
      <c r="AA68" s="17"/>
      <c r="AB68" s="17"/>
      <c r="AD68" s="3"/>
      <c r="AE68" s="17"/>
      <c r="AF68" s="3"/>
      <c r="AL68" s="3"/>
      <c r="AO68" s="17"/>
      <c r="AQ68" s="17"/>
      <c r="AR68" s="17"/>
      <c r="AS68" s="3"/>
      <c r="AW68" s="3"/>
      <c r="AX68" s="17"/>
      <c r="AZ68" s="17"/>
      <c r="BA68" s="3"/>
      <c r="BB68" s="17"/>
      <c r="BF68" s="3">
        <f t="shared" si="2"/>
        <v>0</v>
      </c>
      <c r="BM68" s="44"/>
    </row>
    <row r="69" spans="1:65" ht="12.75">
      <c r="A69" s="15" t="s">
        <v>240</v>
      </c>
      <c r="B69" s="25" t="s">
        <v>261</v>
      </c>
      <c r="C69" s="26">
        <v>0</v>
      </c>
      <c r="D69" s="26"/>
      <c r="F69" s="18"/>
      <c r="G69" s="18"/>
      <c r="I69" s="27"/>
      <c r="L69" s="17"/>
      <c r="M69" s="17"/>
      <c r="N69" s="17"/>
      <c r="R69" s="17"/>
      <c r="S69" s="17"/>
      <c r="T69" s="17"/>
      <c r="V69" s="17"/>
      <c r="W69" s="3"/>
      <c r="X69" s="17"/>
      <c r="Y69" s="17"/>
      <c r="Z69" s="17"/>
      <c r="AA69" s="17"/>
      <c r="AB69" s="17"/>
      <c r="AD69" s="3"/>
      <c r="AE69" s="17"/>
      <c r="AF69" s="3"/>
      <c r="AL69" s="3"/>
      <c r="AO69" s="17"/>
      <c r="AQ69" s="17"/>
      <c r="AR69" s="17"/>
      <c r="AS69" s="3"/>
      <c r="AW69" s="3"/>
      <c r="AX69" s="17"/>
      <c r="AZ69" s="17"/>
      <c r="BA69" s="3"/>
      <c r="BB69" s="17"/>
      <c r="BF69" s="3">
        <f t="shared" si="2"/>
        <v>0</v>
      </c>
      <c r="BM69" s="25"/>
    </row>
    <row r="70" spans="1:65" ht="12.75">
      <c r="A70" s="15" t="s">
        <v>184</v>
      </c>
      <c r="B70" s="46" t="s">
        <v>237</v>
      </c>
      <c r="C70" s="17"/>
      <c r="D70" s="17"/>
      <c r="F70" s="18"/>
      <c r="G70" s="18"/>
      <c r="I70" s="27"/>
      <c r="L70" s="17"/>
      <c r="M70" s="17"/>
      <c r="N70" s="17"/>
      <c r="R70" s="17"/>
      <c r="S70" s="17"/>
      <c r="T70" s="17">
        <v>6</v>
      </c>
      <c r="V70" s="17"/>
      <c r="W70" s="3"/>
      <c r="X70" s="17"/>
      <c r="Y70" s="17"/>
      <c r="Z70" s="17"/>
      <c r="AA70" s="17"/>
      <c r="AB70" s="17"/>
      <c r="AD70" s="3"/>
      <c r="AE70" s="17"/>
      <c r="AF70" s="3"/>
      <c r="AL70" s="3"/>
      <c r="AO70" s="17"/>
      <c r="AQ70" s="17"/>
      <c r="AR70" s="17"/>
      <c r="AS70" s="3"/>
      <c r="AW70" s="3"/>
      <c r="AX70" s="17"/>
      <c r="AZ70" s="17"/>
      <c r="BA70" s="3"/>
      <c r="BB70" s="17"/>
      <c r="BF70" s="3">
        <f t="shared" si="2"/>
        <v>0</v>
      </c>
      <c r="BM70" s="25"/>
    </row>
    <row r="71" spans="1:65" ht="12.75">
      <c r="A71" s="15" t="s">
        <v>234</v>
      </c>
      <c r="B71" s="46" t="s">
        <v>233</v>
      </c>
      <c r="C71" s="17"/>
      <c r="D71" s="17"/>
      <c r="F71" s="18"/>
      <c r="G71" s="18"/>
      <c r="I71" s="27"/>
      <c r="L71" s="17"/>
      <c r="M71" s="17"/>
      <c r="N71" s="17"/>
      <c r="R71" s="17"/>
      <c r="S71" s="17">
        <v>6</v>
      </c>
      <c r="T71" s="17"/>
      <c r="V71" s="17"/>
      <c r="W71" s="3"/>
      <c r="X71" s="17"/>
      <c r="Y71" s="17"/>
      <c r="Z71" s="17"/>
      <c r="AA71" s="17"/>
      <c r="AB71" s="17"/>
      <c r="AD71" s="3"/>
      <c r="AE71" s="17"/>
      <c r="AF71" s="3"/>
      <c r="AL71" s="3"/>
      <c r="AO71" s="17"/>
      <c r="AQ71" s="17"/>
      <c r="AR71" s="17"/>
      <c r="AS71" s="3"/>
      <c r="AW71" s="3"/>
      <c r="AX71" s="17"/>
      <c r="AZ71" s="17"/>
      <c r="BA71" s="3"/>
      <c r="BB71" s="17"/>
      <c r="BF71" s="3">
        <f t="shared" si="2"/>
        <v>0</v>
      </c>
      <c r="BM71" s="25"/>
    </row>
    <row r="72" spans="1:65" ht="12.75">
      <c r="A72" s="15" t="s">
        <v>244</v>
      </c>
      <c r="B72" s="46" t="s">
        <v>258</v>
      </c>
      <c r="C72" s="17"/>
      <c r="D72" s="17"/>
      <c r="F72" s="18"/>
      <c r="G72" s="18"/>
      <c r="I72" s="27"/>
      <c r="L72" s="17"/>
      <c r="M72" s="17"/>
      <c r="N72" s="17"/>
      <c r="R72" s="17"/>
      <c r="S72" s="17"/>
      <c r="T72" s="17">
        <v>1</v>
      </c>
      <c r="V72" s="17"/>
      <c r="W72" s="3"/>
      <c r="X72" s="17"/>
      <c r="Y72" s="17"/>
      <c r="Z72" s="17"/>
      <c r="AA72" s="17"/>
      <c r="AB72" s="17"/>
      <c r="AD72" s="3"/>
      <c r="AE72" s="17"/>
      <c r="AF72" s="3"/>
      <c r="AL72" s="3"/>
      <c r="AO72" s="17"/>
      <c r="AQ72" s="17"/>
      <c r="AR72" s="17"/>
      <c r="AS72" s="3"/>
      <c r="AW72" s="3"/>
      <c r="AX72" s="17"/>
      <c r="AZ72" s="17"/>
      <c r="BA72" s="3"/>
      <c r="BB72" s="17"/>
      <c r="BF72" s="3">
        <f t="shared" si="2"/>
        <v>0</v>
      </c>
      <c r="BM72" s="16"/>
    </row>
    <row r="73" spans="1:58" ht="12.75">
      <c r="A73" s="15" t="s">
        <v>226</v>
      </c>
      <c r="B73" s="46" t="s">
        <v>269</v>
      </c>
      <c r="C73" s="17"/>
      <c r="D73" s="17"/>
      <c r="F73" s="18"/>
      <c r="G73" s="18"/>
      <c r="I73" s="27"/>
      <c r="L73" s="17"/>
      <c r="M73" s="17"/>
      <c r="N73" s="17"/>
      <c r="R73" s="17"/>
      <c r="S73" s="17"/>
      <c r="T73" s="17"/>
      <c r="V73" s="17"/>
      <c r="W73" s="3"/>
      <c r="X73" s="17"/>
      <c r="Y73" s="17"/>
      <c r="Z73" s="17"/>
      <c r="AA73" s="17"/>
      <c r="AB73" s="17"/>
      <c r="AD73" s="3"/>
      <c r="AE73" s="17"/>
      <c r="AF73" s="3"/>
      <c r="AL73" s="3"/>
      <c r="AO73" s="17"/>
      <c r="AQ73" s="17">
        <v>0</v>
      </c>
      <c r="AR73" s="17"/>
      <c r="AS73" s="3"/>
      <c r="AW73" s="3"/>
      <c r="AX73" s="17"/>
      <c r="AZ73" s="17"/>
      <c r="BA73" s="3"/>
      <c r="BB73" s="17"/>
      <c r="BF73" s="3">
        <f t="shared" si="2"/>
        <v>0</v>
      </c>
    </row>
    <row r="74" spans="1:58" ht="12.75">
      <c r="A74" s="15" t="s">
        <v>246</v>
      </c>
      <c r="B74" s="46" t="s">
        <v>272</v>
      </c>
      <c r="C74" s="17"/>
      <c r="D74" s="17"/>
      <c r="F74" s="18"/>
      <c r="G74" s="18"/>
      <c r="I74" s="27"/>
      <c r="L74" s="17"/>
      <c r="M74" s="17"/>
      <c r="N74" s="17"/>
      <c r="R74" s="17"/>
      <c r="S74" s="17"/>
      <c r="T74" s="17"/>
      <c r="V74" s="17"/>
      <c r="W74" s="3"/>
      <c r="X74" s="17"/>
      <c r="Y74" s="17"/>
      <c r="Z74" s="17"/>
      <c r="AA74" s="17"/>
      <c r="AB74" s="17"/>
      <c r="AD74" s="3"/>
      <c r="AE74" s="17"/>
      <c r="AF74" s="3"/>
      <c r="AL74" s="3"/>
      <c r="AN74" s="3">
        <v>0</v>
      </c>
      <c r="AO74" s="17"/>
      <c r="AQ74" s="17"/>
      <c r="AR74" s="17"/>
      <c r="AS74" s="3"/>
      <c r="AW74" s="3"/>
      <c r="AX74" s="17"/>
      <c r="AZ74" s="17"/>
      <c r="BA74" s="3"/>
      <c r="BB74" s="17"/>
      <c r="BF74" s="3">
        <f t="shared" si="2"/>
        <v>0</v>
      </c>
    </row>
    <row r="75" spans="1:58" ht="12.75">
      <c r="A75" s="15" t="s">
        <v>189</v>
      </c>
      <c r="B75" s="25" t="s">
        <v>106</v>
      </c>
      <c r="C75" s="26"/>
      <c r="D75" s="26">
        <v>0</v>
      </c>
      <c r="F75" s="18"/>
      <c r="G75" s="18">
        <v>2</v>
      </c>
      <c r="I75" s="27"/>
      <c r="L75" s="17"/>
      <c r="M75" s="17"/>
      <c r="N75" s="17"/>
      <c r="P75" s="3">
        <v>0</v>
      </c>
      <c r="R75" s="17"/>
      <c r="S75" s="17"/>
      <c r="T75" s="17"/>
      <c r="V75" s="17"/>
      <c r="W75" s="3"/>
      <c r="X75" s="17"/>
      <c r="Y75" s="17"/>
      <c r="Z75" s="17"/>
      <c r="AA75" s="17"/>
      <c r="AB75" s="17"/>
      <c r="AD75" s="3"/>
      <c r="AE75" s="17"/>
      <c r="AF75" s="3"/>
      <c r="AL75" s="3"/>
      <c r="AO75" s="17"/>
      <c r="AQ75" s="17"/>
      <c r="AR75" s="17"/>
      <c r="AS75" s="3"/>
      <c r="AW75" s="3"/>
      <c r="AX75" s="17">
        <v>0</v>
      </c>
      <c r="AY75" s="296">
        <v>0</v>
      </c>
      <c r="AZ75" s="17"/>
      <c r="BA75" s="3"/>
      <c r="BB75" s="17"/>
      <c r="BE75" s="3">
        <v>0</v>
      </c>
      <c r="BF75" s="3">
        <f t="shared" si="2"/>
        <v>0</v>
      </c>
    </row>
    <row r="76" spans="1:58" ht="12.75">
      <c r="A76" s="15" t="s">
        <v>248</v>
      </c>
      <c r="B76" s="25" t="s">
        <v>249</v>
      </c>
      <c r="C76" s="26"/>
      <c r="D76" s="26">
        <v>4</v>
      </c>
      <c r="F76" s="18"/>
      <c r="G76" s="18"/>
      <c r="I76" s="27"/>
      <c r="L76" s="17"/>
      <c r="M76" s="17"/>
      <c r="N76" s="17"/>
      <c r="R76" s="17"/>
      <c r="S76" s="17"/>
      <c r="T76" s="17"/>
      <c r="V76" s="17"/>
      <c r="W76" s="3"/>
      <c r="X76" s="17"/>
      <c r="Y76" s="17"/>
      <c r="Z76" s="17"/>
      <c r="AA76" s="17"/>
      <c r="AB76" s="17"/>
      <c r="AD76" s="3"/>
      <c r="AE76" s="17"/>
      <c r="AF76" s="3"/>
      <c r="AL76" s="3"/>
      <c r="AO76" s="17"/>
      <c r="AQ76" s="17"/>
      <c r="AR76" s="17"/>
      <c r="AS76" s="3"/>
      <c r="AW76" s="3"/>
      <c r="AX76" s="17"/>
      <c r="AZ76" s="17"/>
      <c r="BA76" s="3"/>
      <c r="BB76" s="17"/>
      <c r="BF76" s="3">
        <f t="shared" si="2"/>
        <v>0</v>
      </c>
    </row>
    <row r="77" spans="1:58" ht="12.75">
      <c r="A77" s="15" t="s">
        <v>250</v>
      </c>
      <c r="B77" s="25" t="s">
        <v>243</v>
      </c>
      <c r="C77" s="26">
        <v>8</v>
      </c>
      <c r="D77" s="26"/>
      <c r="F77" s="18"/>
      <c r="G77" s="18"/>
      <c r="I77" s="27">
        <v>2</v>
      </c>
      <c r="L77" s="17"/>
      <c r="M77" s="17"/>
      <c r="N77" s="17"/>
      <c r="R77" s="17"/>
      <c r="S77" s="17"/>
      <c r="T77" s="17"/>
      <c r="V77" s="17"/>
      <c r="W77" s="3"/>
      <c r="X77" s="17"/>
      <c r="Y77" s="17"/>
      <c r="Z77" s="17"/>
      <c r="AA77" s="17"/>
      <c r="AB77" s="17"/>
      <c r="AD77" s="3"/>
      <c r="AE77" s="17"/>
      <c r="AF77" s="3"/>
      <c r="AL77" s="3"/>
      <c r="AO77" s="17"/>
      <c r="AQ77" s="17"/>
      <c r="AR77" s="17"/>
      <c r="AS77" s="3"/>
      <c r="AW77" s="3"/>
      <c r="AX77" s="17"/>
      <c r="AZ77" s="17"/>
      <c r="BA77" s="3"/>
      <c r="BB77" s="17"/>
      <c r="BF77" s="3">
        <f t="shared" si="2"/>
        <v>0</v>
      </c>
    </row>
    <row r="78" spans="1:58" ht="12.75">
      <c r="A78" s="15" t="s">
        <v>252</v>
      </c>
      <c r="B78" s="46" t="s">
        <v>215</v>
      </c>
      <c r="C78" s="17"/>
      <c r="D78" s="17"/>
      <c r="F78" s="18"/>
      <c r="G78" s="18"/>
      <c r="I78" s="27"/>
      <c r="L78" s="17">
        <v>5</v>
      </c>
      <c r="M78" s="17"/>
      <c r="N78" s="17"/>
      <c r="O78" s="19"/>
      <c r="R78" s="17"/>
      <c r="S78" s="17"/>
      <c r="T78" s="17"/>
      <c r="V78" s="17"/>
      <c r="W78" s="3"/>
      <c r="X78" s="17"/>
      <c r="Y78" s="17"/>
      <c r="Z78" s="17"/>
      <c r="AA78" s="17"/>
      <c r="AB78" s="17"/>
      <c r="AD78" s="3"/>
      <c r="AE78" s="17"/>
      <c r="AF78" s="3"/>
      <c r="AL78" s="3"/>
      <c r="AO78" s="17"/>
      <c r="AQ78" s="17"/>
      <c r="AR78" s="17"/>
      <c r="AS78" s="3"/>
      <c r="AW78" s="3"/>
      <c r="AX78" s="17"/>
      <c r="AY78" s="296">
        <v>0</v>
      </c>
      <c r="AZ78" s="17"/>
      <c r="BA78" s="3"/>
      <c r="BB78" s="17"/>
      <c r="BF78" s="3">
        <f t="shared" si="2"/>
        <v>0</v>
      </c>
    </row>
    <row r="79" spans="1:58" ht="12.75">
      <c r="A79" s="15" t="s">
        <v>253</v>
      </c>
      <c r="B79" s="46" t="s">
        <v>251</v>
      </c>
      <c r="C79" s="17"/>
      <c r="D79" s="17"/>
      <c r="F79" s="18">
        <v>3</v>
      </c>
      <c r="G79" s="18"/>
      <c r="I79" s="27"/>
      <c r="L79" s="17"/>
      <c r="M79" s="17"/>
      <c r="N79" s="17"/>
      <c r="R79" s="17"/>
      <c r="S79" s="17"/>
      <c r="T79" s="17"/>
      <c r="V79" s="17"/>
      <c r="W79" s="3"/>
      <c r="X79" s="17"/>
      <c r="Y79" s="17"/>
      <c r="Z79" s="17"/>
      <c r="AA79" s="17"/>
      <c r="AB79" s="17"/>
      <c r="AD79" s="3"/>
      <c r="AE79" s="17"/>
      <c r="AF79" s="3"/>
      <c r="AL79" s="3"/>
      <c r="AO79" s="17"/>
      <c r="AQ79" s="17"/>
      <c r="AR79" s="17"/>
      <c r="AS79" s="3"/>
      <c r="AW79" s="3"/>
      <c r="AX79" s="17"/>
      <c r="AZ79" s="17"/>
      <c r="BA79" s="3"/>
      <c r="BB79" s="17"/>
      <c r="BF79" s="3">
        <f t="shared" si="2"/>
        <v>0</v>
      </c>
    </row>
    <row r="80" spans="1:58" ht="12.75">
      <c r="A80" s="15" t="s">
        <v>255</v>
      </c>
      <c r="B80" s="46" t="s">
        <v>263</v>
      </c>
      <c r="C80" s="17"/>
      <c r="D80" s="17"/>
      <c r="F80" s="18"/>
      <c r="G80" s="18"/>
      <c r="I80" s="27"/>
      <c r="L80" s="17"/>
      <c r="M80" s="17"/>
      <c r="N80" s="17"/>
      <c r="R80" s="17"/>
      <c r="S80" s="17"/>
      <c r="T80" s="17"/>
      <c r="V80" s="17">
        <v>0</v>
      </c>
      <c r="W80" s="3"/>
      <c r="X80" s="17"/>
      <c r="Y80" s="17"/>
      <c r="Z80" s="17"/>
      <c r="AA80" s="17"/>
      <c r="AB80" s="17"/>
      <c r="AD80" s="3"/>
      <c r="AE80" s="17"/>
      <c r="AF80" s="3"/>
      <c r="AL80" s="3"/>
      <c r="AO80" s="17"/>
      <c r="AQ80" s="17"/>
      <c r="AR80" s="17"/>
      <c r="AS80" s="3"/>
      <c r="AV80" s="296">
        <v>0</v>
      </c>
      <c r="AW80" s="3"/>
      <c r="AX80" s="17"/>
      <c r="AY80" s="296">
        <v>0</v>
      </c>
      <c r="AZ80" s="17"/>
      <c r="BA80" s="3"/>
      <c r="BB80" s="17"/>
      <c r="BF80" s="3">
        <f t="shared" si="2"/>
        <v>0</v>
      </c>
    </row>
    <row r="81" spans="1:58" ht="12.75">
      <c r="A81" s="15" t="s">
        <v>206</v>
      </c>
      <c r="B81" s="46" t="s">
        <v>265</v>
      </c>
      <c r="C81" s="17"/>
      <c r="D81" s="17"/>
      <c r="F81" s="18"/>
      <c r="G81" s="18"/>
      <c r="I81" s="27"/>
      <c r="L81" s="17"/>
      <c r="M81" s="17"/>
      <c r="N81" s="17"/>
      <c r="R81" s="17"/>
      <c r="S81" s="17"/>
      <c r="T81" s="17"/>
      <c r="V81" s="17"/>
      <c r="W81" s="3"/>
      <c r="X81" s="17"/>
      <c r="Y81" s="17"/>
      <c r="Z81" s="17"/>
      <c r="AA81" s="17"/>
      <c r="AB81" s="17"/>
      <c r="AD81" s="3"/>
      <c r="AE81" s="17">
        <v>0</v>
      </c>
      <c r="AF81" s="3"/>
      <c r="AL81" s="3"/>
      <c r="AO81" s="17"/>
      <c r="AQ81" s="17"/>
      <c r="AR81" s="17"/>
      <c r="AS81" s="3"/>
      <c r="AW81" s="3"/>
      <c r="AX81" s="17"/>
      <c r="AZ81" s="17"/>
      <c r="BA81" s="3"/>
      <c r="BB81" s="17"/>
      <c r="BF81" s="3">
        <f t="shared" si="2"/>
        <v>0</v>
      </c>
    </row>
    <row r="82" spans="1:58" ht="12.75">
      <c r="A82" s="15" t="s">
        <v>257</v>
      </c>
      <c r="B82" s="46" t="s">
        <v>82</v>
      </c>
      <c r="C82" s="17"/>
      <c r="D82" s="17"/>
      <c r="F82" s="18"/>
      <c r="G82" s="18"/>
      <c r="I82" s="27"/>
      <c r="L82" s="17"/>
      <c r="M82" s="17"/>
      <c r="N82" s="17"/>
      <c r="R82" s="17"/>
      <c r="S82" s="17"/>
      <c r="T82" s="17"/>
      <c r="V82" s="17"/>
      <c r="W82" s="3"/>
      <c r="X82" s="17"/>
      <c r="Y82" s="17"/>
      <c r="Z82" s="17"/>
      <c r="AA82" s="17"/>
      <c r="AB82" s="17"/>
      <c r="AD82" s="3"/>
      <c r="AE82" s="17"/>
      <c r="AF82" s="3"/>
      <c r="AL82" s="3">
        <v>0</v>
      </c>
      <c r="AO82" s="17"/>
      <c r="AQ82" s="17"/>
      <c r="AR82" s="17"/>
      <c r="AS82" s="3"/>
      <c r="AW82" s="3"/>
      <c r="AX82" s="17"/>
      <c r="AZ82" s="17"/>
      <c r="BA82" s="3"/>
      <c r="BB82" s="17"/>
      <c r="BF82" s="3">
        <f t="shared" si="2"/>
        <v>0</v>
      </c>
    </row>
    <row r="83" spans="1:58" ht="12.75">
      <c r="A83" s="15" t="s">
        <v>259</v>
      </c>
      <c r="B83" s="46" t="s">
        <v>140</v>
      </c>
      <c r="C83" s="17"/>
      <c r="D83" s="17"/>
      <c r="F83" s="18">
        <v>4</v>
      </c>
      <c r="G83" s="18"/>
      <c r="I83" s="27"/>
      <c r="L83" s="17"/>
      <c r="M83" s="17"/>
      <c r="N83" s="17"/>
      <c r="R83" s="17"/>
      <c r="S83" s="17"/>
      <c r="T83" s="17"/>
      <c r="V83" s="17"/>
      <c r="W83" s="3"/>
      <c r="X83" s="17"/>
      <c r="Y83" s="17"/>
      <c r="Z83" s="17"/>
      <c r="AA83" s="17"/>
      <c r="AB83" s="17"/>
      <c r="AC83" s="296">
        <v>0</v>
      </c>
      <c r="AD83" s="3"/>
      <c r="AE83" s="17"/>
      <c r="AF83" s="3"/>
      <c r="AL83" s="3"/>
      <c r="AO83" s="17"/>
      <c r="AQ83" s="17"/>
      <c r="AR83" s="17"/>
      <c r="AS83" s="3"/>
      <c r="AW83" s="3"/>
      <c r="AX83" s="17"/>
      <c r="AZ83" s="17"/>
      <c r="BA83" s="3"/>
      <c r="BB83" s="17"/>
      <c r="BF83" s="3">
        <f t="shared" si="2"/>
        <v>0</v>
      </c>
    </row>
    <row r="84" spans="1:58" ht="12.75">
      <c r="A84" s="15" t="s">
        <v>260</v>
      </c>
      <c r="B84" s="46" t="s">
        <v>267</v>
      </c>
      <c r="C84" s="17"/>
      <c r="D84" s="17"/>
      <c r="F84" s="18"/>
      <c r="G84" s="18"/>
      <c r="I84" s="27"/>
      <c r="L84" s="17"/>
      <c r="M84" s="17"/>
      <c r="N84" s="17"/>
      <c r="R84" s="17"/>
      <c r="S84" s="17"/>
      <c r="T84" s="17"/>
      <c r="V84" s="17"/>
      <c r="W84" s="3"/>
      <c r="X84" s="17"/>
      <c r="Y84" s="17"/>
      <c r="Z84" s="17"/>
      <c r="AA84" s="17"/>
      <c r="AB84" s="17"/>
      <c r="AD84" s="3"/>
      <c r="AE84" s="17"/>
      <c r="AF84" s="3"/>
      <c r="AK84" s="296">
        <v>0</v>
      </c>
      <c r="AL84" s="3"/>
      <c r="AO84" s="17"/>
      <c r="AQ84" s="17"/>
      <c r="AR84" s="17"/>
      <c r="AS84" s="3"/>
      <c r="AW84" s="3"/>
      <c r="AX84" s="17"/>
      <c r="AZ84" s="17"/>
      <c r="BA84" s="3"/>
      <c r="BB84" s="17"/>
      <c r="BF84" s="3">
        <f t="shared" si="2"/>
        <v>0</v>
      </c>
    </row>
    <row r="85" spans="1:58" ht="12.75">
      <c r="A85" s="15" t="s">
        <v>262</v>
      </c>
      <c r="B85" s="25" t="s">
        <v>254</v>
      </c>
      <c r="C85" s="26">
        <v>2</v>
      </c>
      <c r="D85" s="26"/>
      <c r="F85" s="18"/>
      <c r="G85" s="18"/>
      <c r="I85" s="27">
        <v>0</v>
      </c>
      <c r="L85" s="17"/>
      <c r="M85" s="17"/>
      <c r="N85" s="17"/>
      <c r="R85" s="17"/>
      <c r="S85" s="17"/>
      <c r="T85" s="17"/>
      <c r="V85" s="17"/>
      <c r="W85" s="3"/>
      <c r="X85" s="17"/>
      <c r="Y85" s="17"/>
      <c r="Z85" s="17"/>
      <c r="AA85" s="17"/>
      <c r="AB85" s="17"/>
      <c r="AD85" s="3"/>
      <c r="AE85" s="17"/>
      <c r="AF85" s="3"/>
      <c r="AK85" s="296">
        <v>0</v>
      </c>
      <c r="AL85" s="3"/>
      <c r="AO85" s="17"/>
      <c r="AQ85" s="17"/>
      <c r="AR85" s="17"/>
      <c r="AS85" s="3"/>
      <c r="AW85" s="3"/>
      <c r="AX85" s="17"/>
      <c r="AZ85" s="17"/>
      <c r="BA85" s="3"/>
      <c r="BB85" s="17"/>
      <c r="BF85" s="3">
        <f t="shared" si="2"/>
        <v>0</v>
      </c>
    </row>
    <row r="86" spans="1:58" ht="12.75">
      <c r="A86" s="15" t="s">
        <v>264</v>
      </c>
      <c r="B86" s="25" t="s">
        <v>239</v>
      </c>
      <c r="C86" s="26">
        <v>5</v>
      </c>
      <c r="D86" s="26">
        <v>0</v>
      </c>
      <c r="F86" s="18"/>
      <c r="G86" s="18">
        <v>1</v>
      </c>
      <c r="I86" s="27">
        <v>1</v>
      </c>
      <c r="L86" s="17"/>
      <c r="M86" s="17"/>
      <c r="N86" s="17"/>
      <c r="R86" s="17"/>
      <c r="S86" s="17"/>
      <c r="T86" s="17"/>
      <c r="V86" s="17"/>
      <c r="W86" s="3"/>
      <c r="X86" s="17"/>
      <c r="Y86" s="17"/>
      <c r="Z86" s="17"/>
      <c r="AA86" s="17"/>
      <c r="AB86" s="17"/>
      <c r="AD86" s="3"/>
      <c r="AE86" s="17"/>
      <c r="AF86" s="3"/>
      <c r="AK86" s="296">
        <v>0</v>
      </c>
      <c r="AL86" s="3"/>
      <c r="AO86" s="17"/>
      <c r="AQ86" s="17"/>
      <c r="AR86" s="17"/>
      <c r="AS86" s="3">
        <v>0</v>
      </c>
      <c r="AT86" s="3">
        <v>0</v>
      </c>
      <c r="AW86" s="3"/>
      <c r="AX86" s="17"/>
      <c r="AZ86" s="17"/>
      <c r="BA86" s="3"/>
      <c r="BB86" s="17"/>
      <c r="BE86" s="3">
        <v>0</v>
      </c>
      <c r="BF86" s="3">
        <f t="shared" si="2"/>
        <v>0</v>
      </c>
    </row>
    <row r="87" spans="1:58" ht="12.75">
      <c r="A87" s="15" t="s">
        <v>266</v>
      </c>
      <c r="B87" s="46" t="s">
        <v>175</v>
      </c>
      <c r="C87" s="17"/>
      <c r="D87" s="17"/>
      <c r="F87" s="18">
        <v>5</v>
      </c>
      <c r="G87" s="18"/>
      <c r="I87" s="27"/>
      <c r="L87" s="17"/>
      <c r="M87" s="17"/>
      <c r="N87" s="17"/>
      <c r="R87" s="17"/>
      <c r="S87" s="17"/>
      <c r="T87" s="17"/>
      <c r="V87" s="17"/>
      <c r="W87" s="3"/>
      <c r="X87" s="17"/>
      <c r="Y87" s="17"/>
      <c r="Z87" s="17"/>
      <c r="AA87" s="17"/>
      <c r="AB87" s="17"/>
      <c r="AD87" s="3"/>
      <c r="AE87" s="17"/>
      <c r="AF87" s="3"/>
      <c r="AL87" s="3"/>
      <c r="AO87" s="17"/>
      <c r="AQ87" s="17"/>
      <c r="AR87" s="17"/>
      <c r="AS87" s="3"/>
      <c r="AW87" s="3"/>
      <c r="AX87" s="17"/>
      <c r="AZ87" s="17"/>
      <c r="BA87" s="3"/>
      <c r="BB87" s="17"/>
      <c r="BF87" s="3">
        <f t="shared" si="2"/>
        <v>0</v>
      </c>
    </row>
    <row r="88" spans="1:58" ht="12.75">
      <c r="A88" s="15" t="s">
        <v>268</v>
      </c>
      <c r="B88" s="46" t="s">
        <v>241</v>
      </c>
      <c r="C88" s="17"/>
      <c r="D88" s="17"/>
      <c r="F88" s="18"/>
      <c r="G88" s="18"/>
      <c r="I88" s="27"/>
      <c r="L88" s="17"/>
      <c r="M88" s="17"/>
      <c r="N88" s="17"/>
      <c r="R88" s="17"/>
      <c r="S88" s="17"/>
      <c r="T88" s="17"/>
      <c r="V88" s="17"/>
      <c r="W88" s="3"/>
      <c r="X88" s="17"/>
      <c r="Y88" s="17"/>
      <c r="Z88" s="17">
        <v>5</v>
      </c>
      <c r="AA88" s="17"/>
      <c r="AB88" s="17"/>
      <c r="AD88" s="3"/>
      <c r="AE88" s="17"/>
      <c r="AF88" s="3"/>
      <c r="AL88" s="3"/>
      <c r="AO88" s="17"/>
      <c r="AQ88" s="17"/>
      <c r="AR88" s="17"/>
      <c r="AS88" s="3"/>
      <c r="AW88" s="3"/>
      <c r="AX88" s="17"/>
      <c r="AZ88" s="17"/>
      <c r="BA88" s="3"/>
      <c r="BB88" s="17"/>
      <c r="BF88" s="3">
        <f t="shared" si="2"/>
        <v>0</v>
      </c>
    </row>
    <row r="89" spans="1:58" ht="12.75">
      <c r="A89" s="15" t="s">
        <v>270</v>
      </c>
      <c r="B89" s="46" t="s">
        <v>227</v>
      </c>
      <c r="C89" s="17"/>
      <c r="D89" s="17"/>
      <c r="F89" s="18"/>
      <c r="G89" s="18"/>
      <c r="I89" s="27"/>
      <c r="L89" s="17"/>
      <c r="M89" s="17"/>
      <c r="N89" s="17"/>
      <c r="R89" s="17"/>
      <c r="S89" s="17"/>
      <c r="T89" s="17"/>
      <c r="V89" s="17"/>
      <c r="W89" s="3"/>
      <c r="X89" s="17"/>
      <c r="Y89" s="17"/>
      <c r="Z89" s="17">
        <v>4</v>
      </c>
      <c r="AA89" s="17"/>
      <c r="AB89" s="17">
        <v>0</v>
      </c>
      <c r="AD89" s="3"/>
      <c r="AE89" s="17"/>
      <c r="AF89" s="3"/>
      <c r="AL89" s="3"/>
      <c r="AO89" s="17"/>
      <c r="AQ89" s="17"/>
      <c r="AR89" s="17">
        <v>0</v>
      </c>
      <c r="AS89" s="3"/>
      <c r="AW89" s="3"/>
      <c r="AX89" s="17"/>
      <c r="AZ89" s="17"/>
      <c r="BA89" s="3"/>
      <c r="BB89" s="17"/>
      <c r="BF89" s="3">
        <f t="shared" si="2"/>
        <v>0</v>
      </c>
    </row>
    <row r="90" spans="1:58" ht="12.75">
      <c r="A90" s="15" t="s">
        <v>271</v>
      </c>
      <c r="B90" s="46" t="s">
        <v>274</v>
      </c>
      <c r="C90" s="17"/>
      <c r="D90" s="17"/>
      <c r="F90" s="18"/>
      <c r="G90" s="18"/>
      <c r="I90" s="3"/>
      <c r="L90" s="17"/>
      <c r="M90" s="17"/>
      <c r="N90" s="17"/>
      <c r="R90" s="17"/>
      <c r="S90" s="17"/>
      <c r="T90" s="17"/>
      <c r="V90" s="17"/>
      <c r="W90" s="3"/>
      <c r="X90" s="17"/>
      <c r="Y90" s="17"/>
      <c r="Z90" s="17"/>
      <c r="AA90" s="17"/>
      <c r="AB90" s="17"/>
      <c r="AD90" s="3"/>
      <c r="AE90" s="17"/>
      <c r="AF90" s="3"/>
      <c r="AL90" s="3"/>
      <c r="AO90" s="17"/>
      <c r="AQ90" s="17"/>
      <c r="AR90" s="17">
        <v>0</v>
      </c>
      <c r="AS90" s="3"/>
      <c r="AW90" s="3"/>
      <c r="AX90" s="17"/>
      <c r="AZ90" s="17"/>
      <c r="BA90" s="3"/>
      <c r="BB90" s="17"/>
      <c r="BF90" s="3">
        <f t="shared" si="2"/>
        <v>0</v>
      </c>
    </row>
    <row r="91" spans="1:58" ht="12.75">
      <c r="A91" s="15" t="s">
        <v>273</v>
      </c>
      <c r="B91" s="16" t="s">
        <v>220</v>
      </c>
      <c r="C91" s="17"/>
      <c r="D91" s="17"/>
      <c r="F91" s="18"/>
      <c r="G91" s="18"/>
      <c r="I91" s="33"/>
      <c r="J91" s="20"/>
      <c r="K91" s="20"/>
      <c r="L91" s="17"/>
      <c r="M91" s="17">
        <v>9</v>
      </c>
      <c r="N91" s="17"/>
      <c r="O91" s="300"/>
      <c r="R91" s="17"/>
      <c r="S91" s="17"/>
      <c r="T91" s="17"/>
      <c r="V91" s="17"/>
      <c r="W91" s="3"/>
      <c r="X91" s="17"/>
      <c r="Y91" s="17"/>
      <c r="Z91" s="17"/>
      <c r="AA91" s="17"/>
      <c r="AB91" s="17"/>
      <c r="AD91" s="3"/>
      <c r="AE91" s="17"/>
      <c r="AF91" s="3"/>
      <c r="AL91" s="3"/>
      <c r="AO91" s="17"/>
      <c r="AQ91" s="17"/>
      <c r="AR91" s="17"/>
      <c r="AS91" s="3"/>
      <c r="AW91" s="3"/>
      <c r="AX91" s="17"/>
      <c r="AZ91" s="17"/>
      <c r="BA91" s="3"/>
      <c r="BB91" s="17"/>
      <c r="BF91" s="3">
        <f t="shared" si="2"/>
        <v>0</v>
      </c>
    </row>
    <row r="92" spans="1:58" ht="12.75">
      <c r="A92" s="22"/>
      <c r="B92" s="46"/>
      <c r="C92" s="17"/>
      <c r="D92" s="17"/>
      <c r="F92" s="3"/>
      <c r="G92" s="3"/>
      <c r="I92" s="3"/>
      <c r="L92" s="17"/>
      <c r="M92" s="17"/>
      <c r="N92" s="17"/>
      <c r="R92" s="17"/>
      <c r="S92" s="17"/>
      <c r="T92" s="17"/>
      <c r="V92" s="17"/>
      <c r="W92" s="3"/>
      <c r="X92" s="17"/>
      <c r="Y92" s="17"/>
      <c r="Z92" s="17"/>
      <c r="AA92" s="17"/>
      <c r="AB92" s="17"/>
      <c r="AD92" s="3"/>
      <c r="AE92" s="17"/>
      <c r="AF92" s="3"/>
      <c r="AL92" s="3"/>
      <c r="AO92" s="17"/>
      <c r="AQ92" s="17"/>
      <c r="AR92" s="17"/>
      <c r="AS92" s="3"/>
      <c r="AW92" s="3"/>
      <c r="AX92" s="17"/>
      <c r="AZ92" s="17"/>
      <c r="BA92" s="3"/>
      <c r="BB92" s="17"/>
      <c r="BF92" s="3"/>
    </row>
    <row r="93" spans="1:58" ht="12.75">
      <c r="A93" s="22"/>
      <c r="B93" s="46"/>
      <c r="C93" s="17"/>
      <c r="D93" s="17"/>
      <c r="F93" s="3"/>
      <c r="G93" s="3"/>
      <c r="I93" s="3"/>
      <c r="L93" s="17"/>
      <c r="M93" s="17"/>
      <c r="N93" s="17"/>
      <c r="R93" s="17"/>
      <c r="S93" s="17"/>
      <c r="T93" s="17"/>
      <c r="V93" s="17"/>
      <c r="W93" s="3"/>
      <c r="X93" s="17"/>
      <c r="Y93" s="17"/>
      <c r="Z93" s="17"/>
      <c r="AA93" s="17"/>
      <c r="AB93" s="17"/>
      <c r="AD93" s="3"/>
      <c r="AE93" s="17"/>
      <c r="AF93" s="3"/>
      <c r="AL93" s="3"/>
      <c r="AO93" s="17"/>
      <c r="AQ93" s="17"/>
      <c r="AR93" s="17"/>
      <c r="AS93" s="3"/>
      <c r="AW93" s="3"/>
      <c r="AX93" s="17"/>
      <c r="AZ93" s="17"/>
      <c r="BA93" s="3"/>
      <c r="BB93" s="17"/>
      <c r="BF93" s="3"/>
    </row>
    <row r="94" spans="1:58" ht="12.75">
      <c r="A94" s="22"/>
      <c r="B94" s="46"/>
      <c r="C94" s="17"/>
      <c r="D94" s="17"/>
      <c r="F94" s="3"/>
      <c r="G94" s="3"/>
      <c r="I94" s="3"/>
      <c r="L94" s="17"/>
      <c r="M94" s="17"/>
      <c r="N94" s="17"/>
      <c r="R94" s="17"/>
      <c r="S94" s="17"/>
      <c r="T94" s="17"/>
      <c r="V94" s="17"/>
      <c r="W94" s="3"/>
      <c r="X94" s="17"/>
      <c r="Y94" s="17"/>
      <c r="Z94" s="17"/>
      <c r="AA94" s="17"/>
      <c r="AB94" s="17"/>
      <c r="AD94" s="3"/>
      <c r="AE94" s="17"/>
      <c r="AF94" s="3"/>
      <c r="AL94" s="3"/>
      <c r="AO94" s="17"/>
      <c r="AQ94" s="17"/>
      <c r="AR94" s="17"/>
      <c r="AS94" s="3"/>
      <c r="AW94" s="3"/>
      <c r="AX94" s="17"/>
      <c r="AZ94" s="17"/>
      <c r="BA94" s="3"/>
      <c r="BB94" s="17"/>
      <c r="BF94" s="3"/>
    </row>
    <row r="95" spans="1:58" ht="12.75">
      <c r="A95" s="22"/>
      <c r="B95" s="64"/>
      <c r="C95" s="17"/>
      <c r="D95" s="17"/>
      <c r="F95" s="3"/>
      <c r="G95" s="3"/>
      <c r="I95" s="3"/>
      <c r="L95" s="17"/>
      <c r="M95" s="17"/>
      <c r="N95" s="17"/>
      <c r="R95" s="17"/>
      <c r="S95" s="17"/>
      <c r="T95" s="17"/>
      <c r="V95" s="17"/>
      <c r="W95" s="3"/>
      <c r="X95" s="17"/>
      <c r="Y95" s="17"/>
      <c r="Z95" s="17"/>
      <c r="AA95" s="17"/>
      <c r="AB95" s="17"/>
      <c r="AD95" s="3"/>
      <c r="AE95" s="17"/>
      <c r="AF95" s="3"/>
      <c r="AL95" s="3"/>
      <c r="AO95" s="17"/>
      <c r="AQ95" s="17"/>
      <c r="AR95" s="17"/>
      <c r="AS95" s="3"/>
      <c r="AW95" s="3"/>
      <c r="AX95" s="17"/>
      <c r="AZ95" s="17"/>
      <c r="BA95" s="3"/>
      <c r="BB95" s="17"/>
      <c r="BF95" s="3"/>
    </row>
    <row r="96" spans="1:58" ht="12.75">
      <c r="A96" s="22"/>
      <c r="B96" s="64"/>
      <c r="C96" s="17"/>
      <c r="D96" s="17"/>
      <c r="F96" s="3"/>
      <c r="G96" s="3"/>
      <c r="I96" s="3"/>
      <c r="L96" s="17"/>
      <c r="M96" s="17"/>
      <c r="N96" s="17"/>
      <c r="R96" s="17"/>
      <c r="S96" s="17"/>
      <c r="T96" s="17"/>
      <c r="V96" s="17"/>
      <c r="W96" s="3"/>
      <c r="X96" s="17"/>
      <c r="Y96" s="17"/>
      <c r="Z96" s="17"/>
      <c r="AA96" s="17"/>
      <c r="AB96" s="17"/>
      <c r="AD96" s="3"/>
      <c r="AE96" s="17"/>
      <c r="AF96" s="3"/>
      <c r="AL96" s="3"/>
      <c r="AO96" s="17"/>
      <c r="AQ96" s="17"/>
      <c r="AR96" s="17"/>
      <c r="AS96" s="3"/>
      <c r="AW96" s="3"/>
      <c r="AX96" s="17"/>
      <c r="AZ96" s="17"/>
      <c r="BA96" s="3"/>
      <c r="BB96" s="17"/>
      <c r="BF96" s="3"/>
    </row>
    <row r="97" spans="1:58" ht="12.75">
      <c r="A97" s="22"/>
      <c r="B97" s="64"/>
      <c r="C97" s="17"/>
      <c r="D97" s="17"/>
      <c r="F97" s="3"/>
      <c r="G97" s="3"/>
      <c r="I97" s="3"/>
      <c r="L97" s="17"/>
      <c r="M97" s="17"/>
      <c r="N97" s="17"/>
      <c r="R97" s="17"/>
      <c r="S97" s="17"/>
      <c r="T97" s="17"/>
      <c r="V97" s="17"/>
      <c r="W97" s="3"/>
      <c r="X97" s="17"/>
      <c r="Y97" s="17"/>
      <c r="Z97" s="17"/>
      <c r="AA97" s="17"/>
      <c r="AB97" s="17"/>
      <c r="AD97" s="3"/>
      <c r="AE97" s="17"/>
      <c r="AF97" s="3"/>
      <c r="AL97" s="3"/>
      <c r="AO97" s="17"/>
      <c r="AQ97" s="17"/>
      <c r="AR97" s="17"/>
      <c r="AS97" s="3"/>
      <c r="AW97" s="3"/>
      <c r="AX97" s="17"/>
      <c r="AZ97" s="17"/>
      <c r="BA97" s="3"/>
      <c r="BB97" s="17"/>
      <c r="BF97" s="3"/>
    </row>
    <row r="98" spans="1:58" ht="12.75">
      <c r="A98" s="22"/>
      <c r="B98" s="64"/>
      <c r="C98" s="17"/>
      <c r="D98" s="17"/>
      <c r="F98" s="3"/>
      <c r="G98" s="3"/>
      <c r="I98" s="3"/>
      <c r="L98" s="17"/>
      <c r="M98" s="17"/>
      <c r="N98" s="17"/>
      <c r="R98" s="17"/>
      <c r="S98" s="17"/>
      <c r="T98" s="17"/>
      <c r="V98" s="17"/>
      <c r="W98" s="3"/>
      <c r="X98" s="17"/>
      <c r="Y98" s="17"/>
      <c r="Z98" s="17"/>
      <c r="AA98" s="17"/>
      <c r="AB98" s="17"/>
      <c r="AD98" s="3"/>
      <c r="AE98" s="17"/>
      <c r="AF98" s="3"/>
      <c r="AL98" s="3"/>
      <c r="AO98" s="17"/>
      <c r="AQ98" s="17"/>
      <c r="AR98" s="17"/>
      <c r="AS98" s="3"/>
      <c r="AW98" s="3"/>
      <c r="AX98" s="17"/>
      <c r="AZ98" s="17"/>
      <c r="BA98" s="3"/>
      <c r="BB98" s="17"/>
      <c r="BF98" s="3"/>
    </row>
    <row r="99" spans="3:54" ht="12.75">
      <c r="C99" s="17"/>
      <c r="D99" s="17"/>
      <c r="L99" s="17"/>
      <c r="M99" s="17"/>
      <c r="N99" s="17"/>
      <c r="R99" s="17"/>
      <c r="S99" s="17"/>
      <c r="T99" s="17"/>
      <c r="V99" s="17"/>
      <c r="W99" s="3"/>
      <c r="X99" s="17"/>
      <c r="Y99" s="17"/>
      <c r="Z99" s="17"/>
      <c r="AA99" s="17"/>
      <c r="AB99" s="17"/>
      <c r="AD99" s="3"/>
      <c r="AE99" s="17"/>
      <c r="AF99" s="3"/>
      <c r="AL99" s="3"/>
      <c r="AO99" s="17"/>
      <c r="AQ99" s="17"/>
      <c r="AR99" s="17"/>
      <c r="AS99" s="3"/>
      <c r="AW99" s="3"/>
      <c r="AX99" s="17"/>
      <c r="AZ99" s="17"/>
      <c r="BA99" s="3"/>
      <c r="BB99" s="17"/>
    </row>
    <row r="100" spans="3:54" ht="12.75">
      <c r="C100" s="17"/>
      <c r="D100" s="17"/>
      <c r="L100" s="17"/>
      <c r="M100" s="17"/>
      <c r="N100" s="17"/>
      <c r="R100" s="17"/>
      <c r="S100" s="17"/>
      <c r="T100" s="17"/>
      <c r="V100" s="17"/>
      <c r="W100" s="3"/>
      <c r="X100" s="17"/>
      <c r="Y100" s="17"/>
      <c r="Z100" s="17"/>
      <c r="AA100" s="17"/>
      <c r="AB100" s="17"/>
      <c r="AD100" s="3"/>
      <c r="AE100" s="17"/>
      <c r="AF100" s="3"/>
      <c r="AL100" s="3"/>
      <c r="AO100" s="17"/>
      <c r="AQ100" s="17"/>
      <c r="AR100" s="17"/>
      <c r="AS100" s="3"/>
      <c r="AW100" s="3"/>
      <c r="AX100" s="17"/>
      <c r="AZ100" s="17"/>
      <c r="BA100" s="3"/>
      <c r="BB100" s="17"/>
    </row>
    <row r="101" spans="3:54" ht="12.75">
      <c r="C101" s="17"/>
      <c r="D101" s="17"/>
      <c r="L101" s="17"/>
      <c r="M101" s="17"/>
      <c r="N101" s="17"/>
      <c r="R101" s="17"/>
      <c r="S101" s="17"/>
      <c r="T101" s="17"/>
      <c r="V101" s="17"/>
      <c r="W101" s="3"/>
      <c r="X101" s="17"/>
      <c r="Y101" s="17"/>
      <c r="Z101" s="17"/>
      <c r="AA101" s="17"/>
      <c r="AB101" s="17"/>
      <c r="AD101" s="3"/>
      <c r="AE101" s="17"/>
      <c r="AF101" s="3"/>
      <c r="AL101" s="3"/>
      <c r="AO101" s="17"/>
      <c r="AQ101" s="17"/>
      <c r="AR101" s="17"/>
      <c r="AS101" s="3"/>
      <c r="AW101" s="3"/>
      <c r="AX101" s="17"/>
      <c r="AZ101" s="17"/>
      <c r="BA101" s="3"/>
      <c r="BB101" s="17"/>
    </row>
    <row r="102" spans="3:54" ht="12.75">
      <c r="C102" s="17"/>
      <c r="D102" s="17"/>
      <c r="L102" s="17"/>
      <c r="M102" s="17"/>
      <c r="N102" s="17"/>
      <c r="R102" s="17"/>
      <c r="S102" s="17"/>
      <c r="T102" s="17"/>
      <c r="V102" s="17"/>
      <c r="W102" s="3"/>
      <c r="X102" s="17"/>
      <c r="Y102" s="17"/>
      <c r="Z102" s="17"/>
      <c r="AA102" s="17"/>
      <c r="AB102" s="17"/>
      <c r="AD102" s="3"/>
      <c r="AE102" s="17"/>
      <c r="AF102" s="3"/>
      <c r="AL102" s="3"/>
      <c r="AO102" s="17"/>
      <c r="AQ102" s="17"/>
      <c r="AR102" s="17"/>
      <c r="AS102" s="3"/>
      <c r="AW102" s="3"/>
      <c r="AX102" s="17"/>
      <c r="AZ102" s="17"/>
      <c r="BA102" s="3"/>
      <c r="BB102" s="17"/>
    </row>
    <row r="103" spans="3:54" ht="12.75">
      <c r="C103" s="17"/>
      <c r="D103" s="17"/>
      <c r="L103" s="17"/>
      <c r="M103" s="17"/>
      <c r="N103" s="17"/>
      <c r="R103" s="17"/>
      <c r="S103" s="17"/>
      <c r="T103" s="17"/>
      <c r="V103" s="17"/>
      <c r="W103" s="17"/>
      <c r="X103" s="17"/>
      <c r="Y103" s="17"/>
      <c r="Z103" s="17"/>
      <c r="AA103" s="17"/>
      <c r="AB103" s="17"/>
      <c r="AD103" s="3"/>
      <c r="AE103" s="17"/>
      <c r="AF103" s="3"/>
      <c r="AL103" s="3"/>
      <c r="AO103" s="17"/>
      <c r="AQ103" s="17"/>
      <c r="AR103" s="17"/>
      <c r="AS103" s="3"/>
      <c r="AW103" s="3"/>
      <c r="AX103" s="17"/>
      <c r="AZ103" s="17"/>
      <c r="BA103" s="3"/>
      <c r="BB103" s="17"/>
    </row>
    <row r="104" spans="3:54" ht="12.75">
      <c r="C104" s="17"/>
      <c r="D104" s="17"/>
      <c r="L104" s="17"/>
      <c r="M104" s="17"/>
      <c r="N104" s="17"/>
      <c r="R104" s="17"/>
      <c r="S104" s="17"/>
      <c r="T104" s="17"/>
      <c r="V104" s="17"/>
      <c r="W104" s="17"/>
      <c r="X104" s="17"/>
      <c r="Y104" s="17"/>
      <c r="Z104" s="17"/>
      <c r="AA104" s="17"/>
      <c r="AB104" s="17"/>
      <c r="AD104" s="3"/>
      <c r="AE104" s="17"/>
      <c r="AF104" s="3"/>
      <c r="AL104" s="3"/>
      <c r="AO104" s="17"/>
      <c r="AQ104" s="17"/>
      <c r="AR104" s="17"/>
      <c r="AS104" s="3"/>
      <c r="AW104" s="3"/>
      <c r="AX104" s="17"/>
      <c r="AZ104" s="17"/>
      <c r="BA104" s="3"/>
      <c r="BB104" s="17"/>
    </row>
    <row r="105" spans="3:54" ht="12.75">
      <c r="C105" s="17"/>
      <c r="D105" s="17"/>
      <c r="L105" s="17"/>
      <c r="M105" s="17"/>
      <c r="N105" s="17"/>
      <c r="R105" s="17"/>
      <c r="S105" s="17"/>
      <c r="T105" s="17"/>
      <c r="V105" s="17"/>
      <c r="W105" s="17"/>
      <c r="X105" s="17"/>
      <c r="Y105" s="17"/>
      <c r="Z105" s="17"/>
      <c r="AA105" s="17"/>
      <c r="AB105" s="17"/>
      <c r="AD105" s="3"/>
      <c r="AE105" s="17"/>
      <c r="AF105" s="3"/>
      <c r="AL105" s="3"/>
      <c r="AO105" s="17"/>
      <c r="AQ105" s="17"/>
      <c r="AR105" s="17"/>
      <c r="AS105" s="3"/>
      <c r="AW105" s="3"/>
      <c r="AX105" s="17"/>
      <c r="AZ105" s="17"/>
      <c r="BA105" s="3"/>
      <c r="BB105" s="17"/>
    </row>
    <row r="106" spans="3:54" ht="12.75">
      <c r="C106" s="17"/>
      <c r="D106" s="17"/>
      <c r="L106" s="17"/>
      <c r="M106" s="17"/>
      <c r="N106" s="17"/>
      <c r="R106" s="17"/>
      <c r="S106" s="17"/>
      <c r="T106" s="17"/>
      <c r="V106" s="17"/>
      <c r="W106" s="17"/>
      <c r="X106" s="17"/>
      <c r="Y106" s="17"/>
      <c r="Z106" s="17"/>
      <c r="AA106" s="17"/>
      <c r="AB106" s="17"/>
      <c r="AD106" s="3"/>
      <c r="AE106" s="17"/>
      <c r="AF106" s="3"/>
      <c r="AL106" s="3"/>
      <c r="AO106" s="17"/>
      <c r="AQ106" s="17"/>
      <c r="AR106" s="17"/>
      <c r="AS106" s="3"/>
      <c r="AW106" s="3"/>
      <c r="AX106" s="17"/>
      <c r="AZ106" s="17"/>
      <c r="BA106" s="3"/>
      <c r="BB106" s="17"/>
    </row>
    <row r="107" spans="12:53" ht="12.75">
      <c r="L107" s="17"/>
      <c r="M107" s="17"/>
      <c r="N107" s="17"/>
      <c r="R107" s="17"/>
      <c r="S107" s="17"/>
      <c r="T107" s="17"/>
      <c r="V107" s="17"/>
      <c r="W107" s="17"/>
      <c r="X107" s="17"/>
      <c r="Y107" s="17"/>
      <c r="Z107" s="17"/>
      <c r="AA107" s="17"/>
      <c r="AB107" s="17"/>
      <c r="AD107" s="3"/>
      <c r="AE107" s="17"/>
      <c r="AF107" s="3"/>
      <c r="AL107" s="3"/>
      <c r="AO107" s="17"/>
      <c r="AQ107" s="17"/>
      <c r="AR107" s="17"/>
      <c r="AS107" s="3"/>
      <c r="AW107" s="3"/>
      <c r="BA107" s="3"/>
    </row>
    <row r="108" spans="12:49" ht="12.75">
      <c r="L108" s="17"/>
      <c r="M108" s="17"/>
      <c r="N108" s="17"/>
      <c r="R108" s="17"/>
      <c r="S108" s="17"/>
      <c r="T108" s="17"/>
      <c r="V108" s="17"/>
      <c r="W108" s="17"/>
      <c r="X108" s="17"/>
      <c r="Y108" s="17"/>
      <c r="Z108" s="17"/>
      <c r="AA108" s="17"/>
      <c r="AB108" s="17"/>
      <c r="AD108" s="3"/>
      <c r="AE108" s="17"/>
      <c r="AF108" s="3"/>
      <c r="AL108" s="3"/>
      <c r="AO108" s="17"/>
      <c r="AQ108" s="17"/>
      <c r="AR108" s="17"/>
      <c r="AS108" s="3"/>
      <c r="AW108" s="3"/>
    </row>
    <row r="109" spans="12:49" ht="12.75">
      <c r="L109" s="17"/>
      <c r="M109" s="17"/>
      <c r="N109" s="17"/>
      <c r="R109" s="17"/>
      <c r="S109" s="17"/>
      <c r="T109" s="17"/>
      <c r="V109" s="17"/>
      <c r="W109" s="17"/>
      <c r="X109" s="17"/>
      <c r="Y109" s="17"/>
      <c r="Z109" s="17"/>
      <c r="AA109" s="17"/>
      <c r="AB109" s="17"/>
      <c r="AD109" s="3"/>
      <c r="AE109" s="17"/>
      <c r="AF109" s="17"/>
      <c r="AL109" s="3"/>
      <c r="AO109" s="17"/>
      <c r="AQ109" s="17"/>
      <c r="AR109" s="17"/>
      <c r="AS109" s="3"/>
      <c r="AW109" s="3"/>
    </row>
    <row r="110" spans="12:49" ht="12.75">
      <c r="L110" s="17"/>
      <c r="M110" s="17"/>
      <c r="N110" s="17"/>
      <c r="R110" s="17"/>
      <c r="S110" s="17"/>
      <c r="T110" s="17"/>
      <c r="AD110" s="3"/>
      <c r="AL110" s="3"/>
      <c r="AO110" s="17"/>
      <c r="AQ110" s="17"/>
      <c r="AR110" s="17"/>
      <c r="AS110" s="3"/>
      <c r="AW110" s="3"/>
    </row>
    <row r="111" spans="12:49" ht="12.75">
      <c r="L111" s="17"/>
      <c r="M111" s="17"/>
      <c r="N111" s="17"/>
      <c r="R111" s="17"/>
      <c r="S111" s="17"/>
      <c r="T111" s="17"/>
      <c r="AD111" s="3"/>
      <c r="AL111" s="3"/>
      <c r="AO111" s="17"/>
      <c r="AQ111" s="17"/>
      <c r="AR111" s="17"/>
      <c r="AS111" s="3"/>
      <c r="AW111" s="3"/>
    </row>
    <row r="112" spans="12:49" ht="12.75">
      <c r="L112" s="17"/>
      <c r="M112" s="17"/>
      <c r="N112" s="17"/>
      <c r="R112" s="17"/>
      <c r="S112" s="17"/>
      <c r="T112" s="17"/>
      <c r="AD112" s="3"/>
      <c r="AL112" s="3"/>
      <c r="AO112" s="17"/>
      <c r="AQ112" s="17"/>
      <c r="AR112" s="17"/>
      <c r="AS112" s="3"/>
      <c r="AW112" s="3"/>
    </row>
    <row r="113" spans="12:49" ht="12.75">
      <c r="L113" s="17"/>
      <c r="M113" s="17"/>
      <c r="N113" s="17"/>
      <c r="R113" s="17"/>
      <c r="S113" s="17"/>
      <c r="T113" s="17"/>
      <c r="AL113" s="3"/>
      <c r="AO113" s="17"/>
      <c r="AS113" s="3"/>
      <c r="AW113" s="3"/>
    </row>
    <row r="114" spans="12:49" ht="12.75">
      <c r="L114" s="17"/>
      <c r="M114" s="17"/>
      <c r="N114" s="17"/>
      <c r="R114" s="17"/>
      <c r="S114" s="17"/>
      <c r="T114" s="17"/>
      <c r="AL114" s="3"/>
      <c r="AO114" s="17"/>
      <c r="AS114" s="3"/>
      <c r="AW114" s="3"/>
    </row>
    <row r="115" spans="12:49" ht="12.75">
      <c r="L115" s="17"/>
      <c r="M115" s="17"/>
      <c r="N115" s="17"/>
      <c r="R115" s="17"/>
      <c r="S115" s="17"/>
      <c r="T115" s="17"/>
      <c r="AL115" s="3"/>
      <c r="AO115" s="17"/>
      <c r="AS115" s="3"/>
      <c r="AW115" s="3"/>
    </row>
    <row r="116" spans="12:49" ht="12.75">
      <c r="L116" s="17"/>
      <c r="M116" s="17"/>
      <c r="N116" s="17"/>
      <c r="R116" s="17"/>
      <c r="S116" s="17"/>
      <c r="T116" s="17"/>
      <c r="AL116" s="3"/>
      <c r="AO116" s="17"/>
      <c r="AS116" s="3"/>
      <c r="AW116" s="3"/>
    </row>
    <row r="117" spans="12:49" ht="12.75">
      <c r="L117" s="17"/>
      <c r="M117" s="17"/>
      <c r="N117" s="17"/>
      <c r="R117" s="17"/>
      <c r="S117" s="17"/>
      <c r="T117" s="17"/>
      <c r="AL117" s="3"/>
      <c r="AO117" s="17"/>
      <c r="AS117" s="3"/>
      <c r="AW117" s="3"/>
    </row>
    <row r="118" spans="13:49" ht="12.75">
      <c r="M118" s="17"/>
      <c r="N118" s="17"/>
      <c r="R118" s="17"/>
      <c r="S118" s="17"/>
      <c r="T118" s="17"/>
      <c r="AL118" s="3"/>
      <c r="AO118" s="17"/>
      <c r="AS118" s="3"/>
      <c r="AW118" s="3"/>
    </row>
    <row r="119" spans="13:49" ht="12.75">
      <c r="M119" s="17"/>
      <c r="N119" s="17"/>
      <c r="R119" s="17"/>
      <c r="S119" s="17"/>
      <c r="T119" s="17"/>
      <c r="AL119" s="3"/>
      <c r="AO119" s="17"/>
      <c r="AS119" s="3"/>
      <c r="AW119" s="3"/>
    </row>
    <row r="120" spans="13:49" ht="12.75">
      <c r="M120" s="17"/>
      <c r="N120" s="17"/>
      <c r="R120" s="17"/>
      <c r="S120" s="17"/>
      <c r="T120" s="17"/>
      <c r="AL120" s="3"/>
      <c r="AO120" s="17"/>
      <c r="AS120" s="3"/>
      <c r="AW120" s="3"/>
    </row>
    <row r="121" spans="13:49" ht="12.75">
      <c r="M121" s="17"/>
      <c r="N121" s="17"/>
      <c r="R121" s="17"/>
      <c r="S121" s="17"/>
      <c r="T121" s="17"/>
      <c r="AL121" s="3"/>
      <c r="AO121" s="17"/>
      <c r="AS121" s="3"/>
      <c r="AW121" s="3"/>
    </row>
    <row r="122" spans="13:49" ht="12.75">
      <c r="M122" s="17"/>
      <c r="N122" s="17"/>
      <c r="R122" s="17"/>
      <c r="S122" s="17"/>
      <c r="T122" s="17"/>
      <c r="AL122" s="3"/>
      <c r="AO122" s="17"/>
      <c r="AS122" s="3"/>
      <c r="AW122" s="3"/>
    </row>
    <row r="123" spans="13:49" ht="12.75">
      <c r="M123" s="17"/>
      <c r="N123" s="17"/>
      <c r="R123" s="17"/>
      <c r="S123" s="17"/>
      <c r="T123" s="17"/>
      <c r="AL123" s="3"/>
      <c r="AO123" s="17"/>
      <c r="AS123" s="3"/>
      <c r="AW123" s="3"/>
    </row>
    <row r="124" spans="13:49" ht="12.75">
      <c r="M124" s="17"/>
      <c r="N124" s="17"/>
      <c r="R124" s="17"/>
      <c r="S124" s="17"/>
      <c r="T124" s="17"/>
      <c r="AL124" s="3"/>
      <c r="AO124" s="17"/>
      <c r="AS124" s="3"/>
      <c r="AW124" s="3"/>
    </row>
    <row r="125" spans="13:49" ht="12.75">
      <c r="M125" s="17"/>
      <c r="N125" s="17"/>
      <c r="R125" s="17"/>
      <c r="S125" s="17"/>
      <c r="T125" s="17"/>
      <c r="AL125" s="3"/>
      <c r="AO125" s="17"/>
      <c r="AS125" s="3"/>
      <c r="AW125" s="3"/>
    </row>
    <row r="126" spans="13:49" ht="12.75">
      <c r="M126" s="17"/>
      <c r="N126" s="17"/>
      <c r="R126" s="17"/>
      <c r="S126" s="17"/>
      <c r="T126" s="17"/>
      <c r="AL126" s="3"/>
      <c r="AO126" s="17"/>
      <c r="AS126" s="3"/>
      <c r="AW126" s="3"/>
    </row>
    <row r="127" spans="13:49" ht="12.75">
      <c r="M127" s="17"/>
      <c r="N127" s="17"/>
      <c r="R127" s="17"/>
      <c r="S127" s="17"/>
      <c r="T127" s="17"/>
      <c r="AL127" s="3"/>
      <c r="AO127" s="17"/>
      <c r="AS127" s="3"/>
      <c r="AW127" s="3"/>
    </row>
    <row r="128" spans="13:49" ht="12.75">
      <c r="M128" s="17"/>
      <c r="N128" s="17"/>
      <c r="R128" s="17"/>
      <c r="S128" s="17"/>
      <c r="T128" s="17"/>
      <c r="AL128" s="3"/>
      <c r="AO128" s="17"/>
      <c r="AS128" s="3"/>
      <c r="AW128" s="3"/>
    </row>
    <row r="129" spans="13:49" ht="12.75">
      <c r="M129" s="17"/>
      <c r="N129" s="17"/>
      <c r="R129" s="17"/>
      <c r="S129" s="17"/>
      <c r="T129" s="17"/>
      <c r="AL129" s="3"/>
      <c r="AO129" s="17"/>
      <c r="AS129" s="3"/>
      <c r="AW129" s="3"/>
    </row>
    <row r="130" spans="13:49" ht="12.75">
      <c r="M130" s="17"/>
      <c r="N130" s="17"/>
      <c r="R130" s="17"/>
      <c r="S130" s="17"/>
      <c r="T130" s="17"/>
      <c r="AL130" s="3"/>
      <c r="AO130" s="17"/>
      <c r="AS130" s="3"/>
      <c r="AW130" s="3"/>
    </row>
    <row r="131" spans="13:49" ht="12.75">
      <c r="M131" s="17"/>
      <c r="N131" s="17"/>
      <c r="R131" s="17"/>
      <c r="S131" s="17"/>
      <c r="T131" s="17"/>
      <c r="AL131" s="3"/>
      <c r="AO131" s="17"/>
      <c r="AS131" s="3"/>
      <c r="AW131" s="3"/>
    </row>
    <row r="132" spans="13:49" ht="12.75">
      <c r="M132" s="17"/>
      <c r="N132" s="17"/>
      <c r="R132" s="17"/>
      <c r="S132" s="17"/>
      <c r="T132" s="17"/>
      <c r="AL132" s="3"/>
      <c r="AO132" s="17"/>
      <c r="AS132" s="3"/>
      <c r="AW132" s="3"/>
    </row>
    <row r="133" spans="13:49" ht="12.75">
      <c r="M133" s="17"/>
      <c r="N133" s="17"/>
      <c r="R133" s="17"/>
      <c r="S133" s="17"/>
      <c r="T133" s="17"/>
      <c r="AL133" s="3"/>
      <c r="AO133" s="17"/>
      <c r="AS133" s="3"/>
      <c r="AW133" s="3"/>
    </row>
    <row r="134" spans="13:49" ht="12.75">
      <c r="M134" s="17"/>
      <c r="N134" s="17"/>
      <c r="R134" s="17"/>
      <c r="S134" s="17"/>
      <c r="T134" s="17"/>
      <c r="AL134" s="3"/>
      <c r="AO134" s="17"/>
      <c r="AS134" s="3"/>
      <c r="AW134" s="3"/>
    </row>
    <row r="135" spans="13:49" ht="12.75">
      <c r="M135" s="17"/>
      <c r="N135" s="17"/>
      <c r="R135" s="17"/>
      <c r="S135" s="17"/>
      <c r="T135" s="17"/>
      <c r="AL135" s="3"/>
      <c r="AO135" s="17"/>
      <c r="AS135" s="3"/>
      <c r="AW135" s="3"/>
    </row>
    <row r="136" spans="13:49" ht="12.75">
      <c r="M136" s="17"/>
      <c r="N136" s="17"/>
      <c r="R136" s="17"/>
      <c r="S136" s="17"/>
      <c r="T136" s="17"/>
      <c r="AL136" s="3"/>
      <c r="AS136" s="3"/>
      <c r="AW136" s="3"/>
    </row>
    <row r="137" spans="13:49" ht="12.75">
      <c r="M137" s="17"/>
      <c r="N137" s="17"/>
      <c r="R137" s="17"/>
      <c r="S137" s="17"/>
      <c r="T137" s="17"/>
      <c r="AL137" s="3"/>
      <c r="AS137" s="3"/>
      <c r="AW137" s="3"/>
    </row>
    <row r="138" spans="13:49" ht="12.75">
      <c r="M138" s="17"/>
      <c r="N138" s="17"/>
      <c r="R138" s="17"/>
      <c r="S138" s="17"/>
      <c r="T138" s="17"/>
      <c r="AL138" s="3"/>
      <c r="AS138" s="3"/>
      <c r="AW138" s="3"/>
    </row>
    <row r="139" spans="13:49" ht="12.75">
      <c r="M139" s="17"/>
      <c r="N139" s="17"/>
      <c r="R139" s="17"/>
      <c r="S139" s="17"/>
      <c r="T139" s="17"/>
      <c r="AL139" s="3"/>
      <c r="AS139" s="3"/>
      <c r="AW139" s="3"/>
    </row>
    <row r="140" spans="13:49" ht="12.75">
      <c r="M140" s="17"/>
      <c r="N140" s="17"/>
      <c r="R140" s="17"/>
      <c r="S140" s="17"/>
      <c r="T140" s="17"/>
      <c r="AL140" s="3"/>
      <c r="AS140" s="3"/>
      <c r="AW140" s="3"/>
    </row>
    <row r="141" spans="13:49" ht="12.75">
      <c r="M141" s="17"/>
      <c r="N141" s="17"/>
      <c r="R141" s="17"/>
      <c r="S141" s="17"/>
      <c r="T141" s="17"/>
      <c r="AL141" s="3"/>
      <c r="AS141" s="3"/>
      <c r="AW141" s="3"/>
    </row>
    <row r="142" spans="13:49" ht="12.75">
      <c r="M142" s="17"/>
      <c r="N142" s="17"/>
      <c r="R142" s="17"/>
      <c r="S142" s="17"/>
      <c r="T142" s="17"/>
      <c r="AL142" s="3"/>
      <c r="AS142" s="3"/>
      <c r="AW142" s="3"/>
    </row>
    <row r="143" spans="13:49" ht="12.75">
      <c r="M143" s="17"/>
      <c r="N143" s="17"/>
      <c r="R143" s="17"/>
      <c r="S143" s="17"/>
      <c r="T143" s="17"/>
      <c r="AL143" s="3"/>
      <c r="AS143" s="3"/>
      <c r="AW143" s="3"/>
    </row>
    <row r="144" spans="13:49" ht="12.75">
      <c r="M144" s="17"/>
      <c r="N144" s="17"/>
      <c r="R144" s="17"/>
      <c r="S144" s="17"/>
      <c r="T144" s="17"/>
      <c r="AL144" s="3"/>
      <c r="AS144" s="3"/>
      <c r="AW144" s="3"/>
    </row>
    <row r="145" spans="13:49" ht="12.75">
      <c r="M145" s="17"/>
      <c r="N145" s="17"/>
      <c r="R145" s="17"/>
      <c r="S145" s="17"/>
      <c r="T145" s="17"/>
      <c r="AL145" s="3"/>
      <c r="AS145" s="3"/>
      <c r="AW145" s="3"/>
    </row>
    <row r="146" spans="13:49" ht="12.75">
      <c r="M146" s="17"/>
      <c r="N146" s="17"/>
      <c r="R146" s="17"/>
      <c r="S146" s="17"/>
      <c r="T146" s="17"/>
      <c r="AL146" s="3"/>
      <c r="AS146" s="3"/>
      <c r="AW146" s="3"/>
    </row>
    <row r="147" spans="13:49" ht="12.75">
      <c r="M147" s="17"/>
      <c r="N147" s="17"/>
      <c r="R147" s="17"/>
      <c r="S147" s="17"/>
      <c r="T147" s="17"/>
      <c r="AL147" s="3"/>
      <c r="AS147" s="3"/>
      <c r="AW147" s="3"/>
    </row>
    <row r="148" spans="13:49" ht="12.75">
      <c r="M148" s="17"/>
      <c r="N148" s="17"/>
      <c r="R148" s="17"/>
      <c r="S148" s="17"/>
      <c r="T148" s="17"/>
      <c r="AL148" s="3"/>
      <c r="AS148" s="3"/>
      <c r="AW148" s="3"/>
    </row>
    <row r="149" spans="13:49" ht="12.75">
      <c r="M149" s="17"/>
      <c r="N149" s="17"/>
      <c r="R149" s="17"/>
      <c r="S149" s="17"/>
      <c r="T149" s="17"/>
      <c r="AL149" s="3"/>
      <c r="AS149" s="3"/>
      <c r="AW149" s="3"/>
    </row>
    <row r="150" spans="13:49" ht="12.75">
      <c r="M150" s="17"/>
      <c r="N150" s="17"/>
      <c r="R150" s="17"/>
      <c r="S150" s="17"/>
      <c r="T150" s="17"/>
      <c r="AL150" s="3"/>
      <c r="AS150" s="3"/>
      <c r="AW150" s="3"/>
    </row>
    <row r="151" spans="13:49" ht="12.75">
      <c r="M151" s="17"/>
      <c r="N151" s="17"/>
      <c r="R151" s="17"/>
      <c r="S151" s="17"/>
      <c r="T151" s="17"/>
      <c r="AL151" s="3"/>
      <c r="AS151" s="3"/>
      <c r="AW151" s="3"/>
    </row>
    <row r="152" spans="13:49" ht="12.75">
      <c r="M152" s="17"/>
      <c r="N152" s="17"/>
      <c r="R152" s="17"/>
      <c r="S152" s="17"/>
      <c r="T152" s="17"/>
      <c r="AL152" s="3"/>
      <c r="AW152" s="3"/>
    </row>
    <row r="153" spans="13:49" ht="12.75">
      <c r="M153" s="17"/>
      <c r="N153" s="17"/>
      <c r="R153" s="17"/>
      <c r="S153" s="17"/>
      <c r="T153" s="17"/>
      <c r="AL153" s="3"/>
      <c r="AW153" s="3"/>
    </row>
    <row r="154" spans="13:49" ht="12.75">
      <c r="M154" s="17"/>
      <c r="N154" s="17"/>
      <c r="R154" s="17"/>
      <c r="S154" s="17"/>
      <c r="T154" s="17"/>
      <c r="AL154" s="3"/>
      <c r="AW154" s="3"/>
    </row>
    <row r="155" spans="13:49" ht="12.75">
      <c r="M155" s="17"/>
      <c r="N155" s="17"/>
      <c r="R155" s="17"/>
      <c r="S155" s="17"/>
      <c r="T155" s="17"/>
      <c r="AL155" s="3"/>
      <c r="AW155" s="3"/>
    </row>
    <row r="156" spans="13:49" ht="12.75">
      <c r="M156" s="17"/>
      <c r="N156" s="17"/>
      <c r="R156" s="17"/>
      <c r="S156" s="17"/>
      <c r="T156" s="17"/>
      <c r="AL156" s="3"/>
      <c r="AW156" s="3"/>
    </row>
    <row r="157" spans="13:49" ht="12.75">
      <c r="M157" s="17"/>
      <c r="N157" s="17"/>
      <c r="R157" s="17"/>
      <c r="S157" s="17"/>
      <c r="T157" s="17"/>
      <c r="AL157" s="3"/>
      <c r="AW157" s="3"/>
    </row>
    <row r="158" spans="13:49" ht="12.75">
      <c r="M158" s="17"/>
      <c r="N158" s="17"/>
      <c r="R158" s="17"/>
      <c r="S158" s="17"/>
      <c r="T158" s="17"/>
      <c r="AL158" s="3"/>
      <c r="AW158" s="3"/>
    </row>
    <row r="159" spans="13:49" ht="12.75">
      <c r="M159" s="17"/>
      <c r="N159" s="17"/>
      <c r="R159" s="17"/>
      <c r="S159" s="17"/>
      <c r="T159" s="17"/>
      <c r="AL159" s="3"/>
      <c r="AW159" s="3"/>
    </row>
    <row r="160" spans="13:49" ht="12.75">
      <c r="M160" s="17"/>
      <c r="N160" s="17"/>
      <c r="R160" s="17"/>
      <c r="S160" s="17"/>
      <c r="T160" s="17"/>
      <c r="AL160" s="3"/>
      <c r="AW160" s="3"/>
    </row>
    <row r="161" spans="13:49" ht="12.75">
      <c r="M161" s="17"/>
      <c r="N161" s="17"/>
      <c r="R161" s="17"/>
      <c r="S161" s="17"/>
      <c r="T161" s="17"/>
      <c r="AL161" s="3"/>
      <c r="AW161" s="3"/>
    </row>
    <row r="162" spans="13:49" ht="12.75">
      <c r="M162" s="17"/>
      <c r="N162" s="17"/>
      <c r="R162" s="17"/>
      <c r="S162" s="17"/>
      <c r="T162" s="17"/>
      <c r="AL162" s="3"/>
      <c r="AW162" s="3"/>
    </row>
    <row r="163" spans="13:49" ht="12.75">
      <c r="M163" s="17"/>
      <c r="N163" s="17"/>
      <c r="R163" s="17"/>
      <c r="S163" s="17"/>
      <c r="T163" s="17"/>
      <c r="AL163" s="3"/>
      <c r="AW163" s="3"/>
    </row>
    <row r="164" spans="13:49" ht="12.75">
      <c r="M164" s="17"/>
      <c r="N164" s="17"/>
      <c r="R164" s="17"/>
      <c r="S164" s="17"/>
      <c r="T164" s="17"/>
      <c r="AL164" s="3"/>
      <c r="AW164" s="3"/>
    </row>
    <row r="165" spans="13:49" ht="12.75">
      <c r="M165" s="17"/>
      <c r="N165" s="17"/>
      <c r="R165" s="17"/>
      <c r="S165" s="17"/>
      <c r="T165" s="17"/>
      <c r="AL165" s="3"/>
      <c r="AW165" s="3"/>
    </row>
    <row r="166" spans="13:49" ht="12.75">
      <c r="M166" s="17"/>
      <c r="N166" s="17"/>
      <c r="R166" s="17"/>
      <c r="S166" s="17"/>
      <c r="T166" s="17"/>
      <c r="AL166" s="3"/>
      <c r="AW166" s="3"/>
    </row>
    <row r="167" spans="13:49" ht="12.75">
      <c r="M167" s="17"/>
      <c r="N167" s="17"/>
      <c r="R167" s="17"/>
      <c r="S167" s="17"/>
      <c r="T167" s="17"/>
      <c r="AL167" s="3"/>
      <c r="AW167" s="3"/>
    </row>
    <row r="168" spans="13:49" ht="12.75">
      <c r="M168" s="17"/>
      <c r="N168" s="17"/>
      <c r="R168" s="17"/>
      <c r="S168" s="17"/>
      <c r="T168" s="17"/>
      <c r="AL168" s="3"/>
      <c r="AW168" s="3"/>
    </row>
    <row r="169" spans="13:49" ht="12.75">
      <c r="M169" s="17"/>
      <c r="N169" s="17"/>
      <c r="R169" s="17"/>
      <c r="S169" s="17"/>
      <c r="T169" s="17"/>
      <c r="AL169" s="3"/>
      <c r="AW169" s="3"/>
    </row>
    <row r="170" spans="13:49" ht="12.75">
      <c r="M170" s="17"/>
      <c r="N170" s="17"/>
      <c r="R170" s="17"/>
      <c r="S170" s="17"/>
      <c r="T170" s="17"/>
      <c r="AW170" s="3"/>
    </row>
    <row r="171" spans="13:49" ht="12.75">
      <c r="M171" s="17"/>
      <c r="N171" s="17"/>
      <c r="R171" s="17"/>
      <c r="S171" s="17"/>
      <c r="T171" s="17"/>
      <c r="AW171" s="3"/>
    </row>
    <row r="172" spans="13:49" ht="12.75">
      <c r="M172" s="17"/>
      <c r="N172" s="17"/>
      <c r="R172" s="17"/>
      <c r="S172" s="17"/>
      <c r="T172" s="17"/>
      <c r="AW172" s="3"/>
    </row>
    <row r="173" spans="13:49" ht="12.75">
      <c r="M173" s="17"/>
      <c r="N173" s="17"/>
      <c r="R173" s="17"/>
      <c r="S173" s="17"/>
      <c r="T173" s="17"/>
      <c r="AW173" s="3"/>
    </row>
    <row r="174" spans="13:49" ht="12.75">
      <c r="M174" s="17"/>
      <c r="N174" s="17"/>
      <c r="R174" s="17"/>
      <c r="S174" s="17"/>
      <c r="T174" s="17"/>
      <c r="AW174" s="3"/>
    </row>
    <row r="175" spans="13:49" ht="12.75">
      <c r="M175" s="17"/>
      <c r="N175" s="17"/>
      <c r="AW175" s="3"/>
    </row>
    <row r="176" spans="13:49" ht="12.75">
      <c r="M176" s="17"/>
      <c r="N176" s="17"/>
      <c r="AW176" s="3"/>
    </row>
    <row r="177" spans="13:49" ht="12.75">
      <c r="M177" s="17"/>
      <c r="N177" s="17"/>
      <c r="AW177" s="3"/>
    </row>
    <row r="178" spans="13:49" ht="12.75">
      <c r="M178" s="17"/>
      <c r="N178" s="17"/>
      <c r="AW178" s="3"/>
    </row>
    <row r="179" spans="13:49" ht="12.75">
      <c r="M179" s="17"/>
      <c r="N179" s="17"/>
      <c r="AW179" s="3"/>
    </row>
    <row r="180" spans="13:14" ht="12.75">
      <c r="M180" s="17"/>
      <c r="N180" s="17"/>
    </row>
    <row r="181" spans="13:14" ht="12.75">
      <c r="M181" s="17"/>
      <c r="N181" s="17"/>
    </row>
    <row r="182" spans="13:14" ht="12.75">
      <c r="M182" s="17"/>
      <c r="N182" s="17"/>
    </row>
    <row r="183" spans="13:14" ht="12.75">
      <c r="M183" s="17"/>
      <c r="N183" s="17"/>
    </row>
    <row r="184" spans="13:14" ht="12.75">
      <c r="M184" s="17"/>
      <c r="N184" s="17"/>
    </row>
    <row r="185" spans="13:14" ht="12.75">
      <c r="M185" s="17"/>
      <c r="N185" s="17"/>
    </row>
    <row r="186" spans="13:14" ht="12.75">
      <c r="M186" s="17"/>
      <c r="N186" s="17"/>
    </row>
    <row r="187" spans="13:14" ht="12.75">
      <c r="M187" s="17"/>
      <c r="N187" s="17"/>
    </row>
    <row r="188" spans="13:14" ht="12.75">
      <c r="M188" s="17"/>
      <c r="N188" s="17"/>
    </row>
    <row r="189" spans="13:14" ht="12.75">
      <c r="M189" s="17"/>
      <c r="N189" s="17"/>
    </row>
    <row r="190" spans="13:14" ht="12.75">
      <c r="M190" s="17"/>
      <c r="N190" s="17"/>
    </row>
    <row r="191" spans="13:14" ht="12.75">
      <c r="M191" s="17"/>
      <c r="N191" s="17"/>
    </row>
    <row r="192" spans="13:14" ht="12.75">
      <c r="M192" s="17"/>
      <c r="N192" s="17"/>
    </row>
    <row r="193" spans="13:14" ht="12.75">
      <c r="M193" s="17"/>
      <c r="N193" s="17"/>
    </row>
    <row r="194" spans="13:14" ht="12.75">
      <c r="M194" s="17"/>
      <c r="N194" s="17"/>
    </row>
    <row r="195" spans="13:14" ht="12.75">
      <c r="M195" s="17"/>
      <c r="N195" s="17"/>
    </row>
    <row r="196" spans="13:14" ht="12.75">
      <c r="M196" s="17"/>
      <c r="N196" s="17"/>
    </row>
    <row r="197" spans="13:14" ht="12.75">
      <c r="M197" s="17"/>
      <c r="N197" s="17"/>
    </row>
    <row r="198" spans="13:14" ht="12.75">
      <c r="M198" s="17"/>
      <c r="N198" s="17"/>
    </row>
    <row r="199" spans="13:14" ht="12.75">
      <c r="M199" s="17"/>
      <c r="N199" s="17"/>
    </row>
    <row r="200" spans="13:14" ht="12.75">
      <c r="M200" s="17"/>
      <c r="N200" s="17"/>
    </row>
    <row r="201" spans="13:14" ht="12.75">
      <c r="M201" s="17"/>
      <c r="N201" s="17"/>
    </row>
    <row r="202" spans="13:14" ht="12.75">
      <c r="M202" s="17"/>
      <c r="N202" s="17"/>
    </row>
    <row r="203" spans="13:14" ht="12.75">
      <c r="M203" s="17"/>
      <c r="N203" s="17"/>
    </row>
    <row r="204" spans="13:14" ht="12.75">
      <c r="M204" s="17"/>
      <c r="N204" s="17"/>
    </row>
    <row r="205" spans="13:14" ht="12.75">
      <c r="M205" s="17"/>
      <c r="N205" s="17"/>
    </row>
    <row r="206" spans="13:14" ht="12.75">
      <c r="M206" s="17"/>
      <c r="N206" s="17"/>
    </row>
    <row r="207" spans="13:14" ht="12.75">
      <c r="M207" s="17"/>
      <c r="N207" s="17"/>
    </row>
    <row r="208" spans="13:14" ht="12.75">
      <c r="M208" s="17"/>
      <c r="N208" s="17"/>
    </row>
    <row r="209" spans="13:14" ht="12.75">
      <c r="M209" s="17"/>
      <c r="N209" s="17"/>
    </row>
  </sheetData>
  <sheetProtection password="ED8C" sheet="1" objects="1" scenarios="1" selectLockedCells="1" selectUnlockedCells="1"/>
  <mergeCells count="2">
    <mergeCell ref="A1:BF1"/>
    <mergeCell ref="BH5:B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B1" sqref="AB1"/>
      <selection pane="bottomLeft" activeCell="A3" sqref="A3"/>
      <selection pane="bottomRight" activeCell="A1" sqref="A1:BA1"/>
    </sheetView>
  </sheetViews>
  <sheetFormatPr defaultColWidth="9.140625" defaultRowHeight="12.75"/>
  <cols>
    <col min="1" max="1" width="4.421875" style="0" customWidth="1"/>
    <col min="2" max="2" width="17.57421875" style="1" customWidth="1"/>
    <col min="3" max="7" width="3.28125" style="1" customWidth="1"/>
    <col min="8" max="8" width="3.28125" style="297" customWidth="1"/>
    <col min="9" max="12" width="3.28125" style="1" customWidth="1"/>
    <col min="13" max="13" width="3.28125" style="297" customWidth="1"/>
    <col min="14" max="26" width="3.28125" style="1" customWidth="1"/>
    <col min="27" max="27" width="3.28125" style="297" customWidth="1"/>
    <col min="28" max="30" width="3.28125" style="1" customWidth="1"/>
    <col min="31" max="33" width="3.28125" style="297" customWidth="1"/>
    <col min="34" max="34" width="3.28125" style="1" customWidth="1"/>
    <col min="35" max="35" width="3.28125" style="297" customWidth="1"/>
    <col min="36" max="42" width="3.28125" style="1" customWidth="1"/>
    <col min="43" max="43" width="3.28125" style="297" customWidth="1"/>
    <col min="44" max="45" width="3.28125" style="1" customWidth="1"/>
    <col min="46" max="46" width="3.28125" style="297" customWidth="1"/>
    <col min="47" max="49" width="3.28125" style="1" customWidth="1"/>
    <col min="50" max="50" width="3.28125" style="297" customWidth="1"/>
    <col min="51" max="53" width="3.28125" style="1" customWidth="1"/>
    <col min="54" max="54" width="9.140625" style="1" customWidth="1"/>
  </cols>
  <sheetData>
    <row r="1" spans="1:54" s="8" customFormat="1" ht="26.25">
      <c r="A1" s="386" t="s">
        <v>275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7"/>
    </row>
    <row r="2" spans="1:53" ht="121.5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295" t="s">
        <v>8</v>
      </c>
      <c r="I2" s="10" t="s">
        <v>9</v>
      </c>
      <c r="J2" s="13" t="s">
        <v>12</v>
      </c>
      <c r="K2" s="10" t="s">
        <v>13</v>
      </c>
      <c r="L2" s="12" t="s">
        <v>870</v>
      </c>
      <c r="M2" s="295" t="s">
        <v>14</v>
      </c>
      <c r="N2" s="11" t="s">
        <v>15</v>
      </c>
      <c r="O2" s="11" t="s">
        <v>16</v>
      </c>
      <c r="P2" s="10" t="s">
        <v>17</v>
      </c>
      <c r="Q2" s="10" t="s">
        <v>18</v>
      </c>
      <c r="R2" s="12" t="s">
        <v>19</v>
      </c>
      <c r="S2" s="11" t="s">
        <v>20</v>
      </c>
      <c r="T2" s="10" t="s">
        <v>21</v>
      </c>
      <c r="U2" s="11" t="s">
        <v>22</v>
      </c>
      <c r="V2" s="12" t="s">
        <v>23</v>
      </c>
      <c r="W2" s="13" t="s">
        <v>24</v>
      </c>
      <c r="X2" s="10" t="s">
        <v>25</v>
      </c>
      <c r="Y2" s="10" t="s">
        <v>26</v>
      </c>
      <c r="Z2" s="10" t="s">
        <v>27</v>
      </c>
      <c r="AA2" s="295" t="s">
        <v>28</v>
      </c>
      <c r="AB2" s="11" t="s">
        <v>29</v>
      </c>
      <c r="AC2" s="12" t="s">
        <v>30</v>
      </c>
      <c r="AD2" s="11" t="s">
        <v>32</v>
      </c>
      <c r="AE2" s="295" t="s">
        <v>33</v>
      </c>
      <c r="AF2" s="295" t="s">
        <v>34</v>
      </c>
      <c r="AG2" s="295" t="s">
        <v>35</v>
      </c>
      <c r="AH2" s="298" t="s">
        <v>863</v>
      </c>
      <c r="AI2" s="295" t="s">
        <v>36</v>
      </c>
      <c r="AJ2" s="12" t="s">
        <v>38</v>
      </c>
      <c r="AK2" s="11" t="s">
        <v>39</v>
      </c>
      <c r="AL2" s="13" t="s">
        <v>40</v>
      </c>
      <c r="AM2" s="10" t="s">
        <v>41</v>
      </c>
      <c r="AN2" s="11" t="s">
        <v>42</v>
      </c>
      <c r="AO2" s="11" t="s">
        <v>43</v>
      </c>
      <c r="AP2" s="11" t="s">
        <v>44</v>
      </c>
      <c r="AQ2" s="295" t="s">
        <v>45</v>
      </c>
      <c r="AR2" s="11" t="s">
        <v>46</v>
      </c>
      <c r="AS2" s="10" t="s">
        <v>47</v>
      </c>
      <c r="AT2" s="295" t="s">
        <v>48</v>
      </c>
      <c r="AU2" s="10" t="s">
        <v>49</v>
      </c>
      <c r="AV2" s="11" t="s">
        <v>50</v>
      </c>
      <c r="AW2" s="10" t="s">
        <v>51</v>
      </c>
      <c r="AX2" s="295" t="s">
        <v>52</v>
      </c>
      <c r="AY2" s="11" t="s">
        <v>53</v>
      </c>
      <c r="AZ2" s="11" t="s">
        <v>54</v>
      </c>
      <c r="BA2" s="65" t="s">
        <v>55</v>
      </c>
    </row>
    <row r="3" spans="1:53" ht="12.75">
      <c r="A3" s="37" t="s">
        <v>56</v>
      </c>
      <c r="B3" s="66" t="s">
        <v>84</v>
      </c>
      <c r="C3" s="67">
        <v>0</v>
      </c>
      <c r="D3" s="67">
        <v>2</v>
      </c>
      <c r="E3" s="1">
        <v>0</v>
      </c>
      <c r="F3" s="68">
        <v>5</v>
      </c>
      <c r="G3" s="68">
        <v>2</v>
      </c>
      <c r="H3" s="297">
        <v>4</v>
      </c>
      <c r="I3" s="68"/>
      <c r="J3" s="68"/>
      <c r="K3" s="68">
        <v>2</v>
      </c>
      <c r="L3" s="68"/>
      <c r="M3" s="297">
        <v>1</v>
      </c>
      <c r="P3" s="68">
        <v>1</v>
      </c>
      <c r="Q3" s="68">
        <v>5</v>
      </c>
      <c r="R3" s="68"/>
      <c r="T3" s="68">
        <v>4</v>
      </c>
      <c r="U3" s="64"/>
      <c r="V3" s="68"/>
      <c r="W3" s="68"/>
      <c r="X3" s="68"/>
      <c r="Y3" s="68">
        <v>3</v>
      </c>
      <c r="Z3" s="68"/>
      <c r="AA3" s="297">
        <v>5</v>
      </c>
      <c r="AB3" s="64">
        <v>4</v>
      </c>
      <c r="AC3" s="68">
        <v>5</v>
      </c>
      <c r="AD3" s="64"/>
      <c r="AG3" s="297">
        <v>0</v>
      </c>
      <c r="AH3" s="64"/>
      <c r="AI3" s="297">
        <v>4</v>
      </c>
      <c r="AJ3" s="68"/>
      <c r="AK3" s="1">
        <v>4</v>
      </c>
      <c r="AL3" s="68">
        <v>3</v>
      </c>
      <c r="AM3" s="68"/>
      <c r="AN3" s="64">
        <v>3</v>
      </c>
      <c r="AP3" s="1">
        <v>5</v>
      </c>
      <c r="AQ3" s="297">
        <v>3</v>
      </c>
      <c r="AR3" s="64">
        <v>5</v>
      </c>
      <c r="AS3" s="68">
        <v>1</v>
      </c>
      <c r="AT3" s="297">
        <v>2</v>
      </c>
      <c r="AU3" s="68"/>
      <c r="AV3" s="64">
        <v>5</v>
      </c>
      <c r="AW3" s="68">
        <v>5</v>
      </c>
      <c r="AX3" s="297">
        <v>2</v>
      </c>
      <c r="AY3" s="1">
        <v>4</v>
      </c>
      <c r="AZ3" s="1">
        <v>3</v>
      </c>
      <c r="BA3" s="1">
        <f aca="true" t="shared" si="0" ref="BA3:BA31">SUM(E3,AA3:AB3,M3:O3,S3,AD3:AG3,AK3,AN3:AQ3,AX3:AZ3,AH3:AI3,AV3,U3,AR3,AT3,H3)</f>
        <v>54</v>
      </c>
    </row>
    <row r="4" spans="1:53" ht="12.75">
      <c r="A4" s="37" t="s">
        <v>59</v>
      </c>
      <c r="B4" s="44" t="s">
        <v>80</v>
      </c>
      <c r="C4" s="68"/>
      <c r="D4" s="68"/>
      <c r="E4" s="1">
        <v>2</v>
      </c>
      <c r="F4" s="68"/>
      <c r="G4" s="68">
        <v>5</v>
      </c>
      <c r="I4" s="68">
        <v>0</v>
      </c>
      <c r="J4" s="68"/>
      <c r="K4" s="68">
        <v>5</v>
      </c>
      <c r="L4" s="68"/>
      <c r="M4" s="297">
        <v>5</v>
      </c>
      <c r="O4" s="1">
        <v>4</v>
      </c>
      <c r="P4" s="68">
        <v>3</v>
      </c>
      <c r="Q4" s="68"/>
      <c r="R4" s="68"/>
      <c r="S4" s="1">
        <v>3</v>
      </c>
      <c r="T4" s="68">
        <v>5</v>
      </c>
      <c r="U4" s="64"/>
      <c r="V4" s="68"/>
      <c r="W4" s="68"/>
      <c r="X4" s="68"/>
      <c r="Y4" s="68"/>
      <c r="Z4" s="68"/>
      <c r="AB4" s="64"/>
      <c r="AC4" s="68"/>
      <c r="AD4" s="64"/>
      <c r="AG4" s="297">
        <v>5</v>
      </c>
      <c r="AH4" s="64"/>
      <c r="AI4" s="297">
        <v>2</v>
      </c>
      <c r="AJ4" s="68"/>
      <c r="AK4" s="1">
        <v>3</v>
      </c>
      <c r="AL4" s="68">
        <v>5</v>
      </c>
      <c r="AM4" s="68"/>
      <c r="AN4" s="64">
        <v>5</v>
      </c>
      <c r="AQ4" s="297">
        <v>5</v>
      </c>
      <c r="AR4" s="64"/>
      <c r="AS4" s="68">
        <v>2</v>
      </c>
      <c r="AT4" s="297">
        <v>4</v>
      </c>
      <c r="AU4" s="68">
        <v>5</v>
      </c>
      <c r="AV4" s="64"/>
      <c r="AW4" s="68"/>
      <c r="AX4" s="297">
        <v>5</v>
      </c>
      <c r="AZ4" s="1">
        <v>4</v>
      </c>
      <c r="BA4" s="1">
        <f t="shared" si="0"/>
        <v>47</v>
      </c>
    </row>
    <row r="5" spans="1:53" ht="12.75">
      <c r="A5" s="37" t="s">
        <v>61</v>
      </c>
      <c r="B5" s="55" t="s">
        <v>139</v>
      </c>
      <c r="C5" s="67"/>
      <c r="D5" s="67"/>
      <c r="E5" s="64"/>
      <c r="F5" s="68"/>
      <c r="G5" s="68"/>
      <c r="H5" s="297">
        <v>5</v>
      </c>
      <c r="I5" s="68"/>
      <c r="J5" s="68"/>
      <c r="K5" s="68"/>
      <c r="L5" s="68">
        <v>5</v>
      </c>
      <c r="N5" s="64"/>
      <c r="O5" s="64"/>
      <c r="P5" s="68">
        <v>2</v>
      </c>
      <c r="Q5" s="68"/>
      <c r="R5" s="68"/>
      <c r="S5" s="64"/>
      <c r="T5" s="68">
        <v>3</v>
      </c>
      <c r="U5" s="64"/>
      <c r="V5" s="68"/>
      <c r="W5" s="68"/>
      <c r="X5" s="68"/>
      <c r="Y5" s="68"/>
      <c r="Z5" s="68"/>
      <c r="AB5" s="64"/>
      <c r="AC5" s="68"/>
      <c r="AD5" s="64"/>
      <c r="AF5" s="297">
        <v>5</v>
      </c>
      <c r="AH5" s="64"/>
      <c r="AI5" s="297">
        <v>5</v>
      </c>
      <c r="AJ5" s="68"/>
      <c r="AK5" s="64">
        <v>5</v>
      </c>
      <c r="AL5" s="68">
        <v>0</v>
      </c>
      <c r="AM5" s="68"/>
      <c r="AN5" s="64"/>
      <c r="AO5" s="64"/>
      <c r="AP5" s="64"/>
      <c r="AR5" s="64"/>
      <c r="AS5" s="68"/>
      <c r="AT5" s="297">
        <v>3</v>
      </c>
      <c r="AU5" s="68"/>
      <c r="AV5" s="64"/>
      <c r="AW5" s="68">
        <v>0</v>
      </c>
      <c r="AX5" s="297">
        <v>0</v>
      </c>
      <c r="AY5" s="64"/>
      <c r="AZ5" s="64">
        <v>1</v>
      </c>
      <c r="BA5" s="1">
        <f t="shared" si="0"/>
        <v>24</v>
      </c>
    </row>
    <row r="6" spans="1:53" ht="12.75">
      <c r="A6" s="37" t="s">
        <v>64</v>
      </c>
      <c r="B6" s="31" t="s">
        <v>117</v>
      </c>
      <c r="C6" s="68"/>
      <c r="D6" s="68"/>
      <c r="F6" s="68"/>
      <c r="G6" s="68"/>
      <c r="I6" s="68"/>
      <c r="J6" s="68"/>
      <c r="K6" s="68"/>
      <c r="L6" s="68"/>
      <c r="P6" s="68"/>
      <c r="Q6" s="68"/>
      <c r="R6" s="68">
        <v>3</v>
      </c>
      <c r="T6" s="68"/>
      <c r="U6" s="64"/>
      <c r="V6" s="68">
        <v>5</v>
      </c>
      <c r="W6" s="68"/>
      <c r="X6" s="68"/>
      <c r="Y6" s="68"/>
      <c r="Z6" s="68"/>
      <c r="AB6" s="64">
        <v>3</v>
      </c>
      <c r="AC6" s="68">
        <v>0</v>
      </c>
      <c r="AD6" s="64">
        <v>5</v>
      </c>
      <c r="AH6" s="64">
        <v>5</v>
      </c>
      <c r="AJ6" s="68">
        <v>5</v>
      </c>
      <c r="AL6" s="68"/>
      <c r="AM6" s="68"/>
      <c r="AN6" s="64"/>
      <c r="AO6" s="1">
        <v>4</v>
      </c>
      <c r="AR6" s="64">
        <v>3</v>
      </c>
      <c r="AS6" s="68"/>
      <c r="AU6" s="68"/>
      <c r="AV6" s="64">
        <v>4</v>
      </c>
      <c r="AW6" s="68"/>
      <c r="BA6" s="1">
        <f t="shared" si="0"/>
        <v>24</v>
      </c>
    </row>
    <row r="7" spans="1:53" ht="12.75">
      <c r="A7" s="37" t="s">
        <v>76</v>
      </c>
      <c r="B7" s="44" t="s">
        <v>132</v>
      </c>
      <c r="C7" s="68"/>
      <c r="D7" s="68"/>
      <c r="E7" s="1">
        <v>3</v>
      </c>
      <c r="F7" s="68"/>
      <c r="G7" s="68"/>
      <c r="I7" s="68">
        <v>5</v>
      </c>
      <c r="J7" s="68">
        <v>0</v>
      </c>
      <c r="K7" s="68"/>
      <c r="L7" s="68"/>
      <c r="N7" s="1">
        <v>5</v>
      </c>
      <c r="O7" s="1">
        <v>5</v>
      </c>
      <c r="P7" s="68"/>
      <c r="Q7" s="68"/>
      <c r="R7" s="68"/>
      <c r="S7" s="1">
        <v>5</v>
      </c>
      <c r="T7" s="68"/>
      <c r="U7" s="64">
        <v>5</v>
      </c>
      <c r="V7" s="68"/>
      <c r="W7" s="68"/>
      <c r="X7" s="68"/>
      <c r="Y7" s="68"/>
      <c r="Z7" s="68">
        <v>5</v>
      </c>
      <c r="AB7" s="64"/>
      <c r="AC7" s="68"/>
      <c r="AD7" s="64"/>
      <c r="AE7" s="297">
        <v>0</v>
      </c>
      <c r="AH7" s="64"/>
      <c r="AJ7" s="68"/>
      <c r="AL7" s="68">
        <v>4</v>
      </c>
      <c r="AM7" s="68">
        <v>4</v>
      </c>
      <c r="AN7" s="64"/>
      <c r="AR7" s="64"/>
      <c r="AS7" s="68"/>
      <c r="AU7" s="68"/>
      <c r="AV7" s="64"/>
      <c r="AW7" s="68"/>
      <c r="BA7" s="1">
        <f t="shared" si="0"/>
        <v>23</v>
      </c>
    </row>
    <row r="8" spans="1:53" ht="12.75">
      <c r="A8" s="37" t="s">
        <v>87</v>
      </c>
      <c r="B8" s="44" t="s">
        <v>136</v>
      </c>
      <c r="C8" s="68"/>
      <c r="D8" s="68"/>
      <c r="E8" s="1">
        <v>5</v>
      </c>
      <c r="F8" s="68"/>
      <c r="G8" s="68"/>
      <c r="I8" s="68">
        <v>4</v>
      </c>
      <c r="J8" s="68"/>
      <c r="K8" s="68"/>
      <c r="L8" s="68"/>
      <c r="N8" s="1">
        <v>4</v>
      </c>
      <c r="O8" s="1">
        <v>3</v>
      </c>
      <c r="P8" s="68"/>
      <c r="Q8" s="68"/>
      <c r="R8" s="68"/>
      <c r="S8" s="1">
        <v>2</v>
      </c>
      <c r="T8" s="68"/>
      <c r="U8" s="64">
        <v>4</v>
      </c>
      <c r="V8" s="68"/>
      <c r="W8" s="68"/>
      <c r="X8" s="68">
        <v>4</v>
      </c>
      <c r="Y8" s="68"/>
      <c r="Z8" s="68">
        <v>4</v>
      </c>
      <c r="AB8" s="64"/>
      <c r="AC8" s="68"/>
      <c r="AD8" s="64"/>
      <c r="AE8" s="297">
        <v>4</v>
      </c>
      <c r="AH8" s="64"/>
      <c r="AJ8" s="68"/>
      <c r="AL8" s="68"/>
      <c r="AM8" s="68">
        <v>5</v>
      </c>
      <c r="AN8" s="64"/>
      <c r="AR8" s="64"/>
      <c r="AS8" s="68"/>
      <c r="AU8" s="68"/>
      <c r="AV8" s="64"/>
      <c r="AW8" s="68"/>
      <c r="BA8" s="1">
        <f t="shared" si="0"/>
        <v>22</v>
      </c>
    </row>
    <row r="9" spans="1:53" ht="12.75">
      <c r="A9" s="37" t="s">
        <v>79</v>
      </c>
      <c r="B9" s="44" t="s">
        <v>170</v>
      </c>
      <c r="C9" s="68"/>
      <c r="D9" s="68">
        <v>3</v>
      </c>
      <c r="F9" s="68"/>
      <c r="G9" s="68">
        <v>0</v>
      </c>
      <c r="I9" s="68"/>
      <c r="J9" s="68"/>
      <c r="K9" s="68">
        <v>1</v>
      </c>
      <c r="L9" s="68"/>
      <c r="M9" s="297">
        <v>4</v>
      </c>
      <c r="P9" s="68">
        <v>5</v>
      </c>
      <c r="Q9" s="68"/>
      <c r="R9" s="68"/>
      <c r="T9" s="68">
        <v>1</v>
      </c>
      <c r="U9" s="64">
        <v>3</v>
      </c>
      <c r="V9" s="68"/>
      <c r="W9" s="68"/>
      <c r="X9" s="68"/>
      <c r="Y9" s="68"/>
      <c r="Z9" s="68"/>
      <c r="AB9" s="64"/>
      <c r="AC9" s="68"/>
      <c r="AD9" s="64"/>
      <c r="AG9" s="297">
        <v>1</v>
      </c>
      <c r="AH9" s="64"/>
      <c r="AI9" s="297">
        <v>1</v>
      </c>
      <c r="AJ9" s="68"/>
      <c r="AL9" s="68">
        <v>0</v>
      </c>
      <c r="AM9" s="68"/>
      <c r="AN9" s="64">
        <v>1</v>
      </c>
      <c r="AQ9" s="297">
        <v>4</v>
      </c>
      <c r="AR9" s="64"/>
      <c r="AS9" s="68">
        <v>5</v>
      </c>
      <c r="AU9" s="68">
        <v>4</v>
      </c>
      <c r="AV9" s="64"/>
      <c r="AW9" s="68"/>
      <c r="AX9" s="297">
        <v>0</v>
      </c>
      <c r="AZ9" s="1">
        <v>5</v>
      </c>
      <c r="BA9" s="1">
        <f t="shared" si="0"/>
        <v>19</v>
      </c>
    </row>
    <row r="10" spans="1:53" ht="12.75">
      <c r="A10" s="37" t="s">
        <v>83</v>
      </c>
      <c r="B10" s="66" t="s">
        <v>121</v>
      </c>
      <c r="C10" s="67">
        <v>3</v>
      </c>
      <c r="D10" s="67"/>
      <c r="F10" s="68">
        <v>4</v>
      </c>
      <c r="G10" s="68"/>
      <c r="I10" s="68"/>
      <c r="J10" s="68"/>
      <c r="K10" s="68">
        <v>4</v>
      </c>
      <c r="L10" s="68"/>
      <c r="M10" s="297">
        <v>2</v>
      </c>
      <c r="P10" s="68">
        <v>0</v>
      </c>
      <c r="Q10" s="68"/>
      <c r="R10" s="68"/>
      <c r="T10" s="68">
        <v>0</v>
      </c>
      <c r="U10" s="64"/>
      <c r="V10" s="68"/>
      <c r="W10" s="68"/>
      <c r="X10" s="68"/>
      <c r="Y10" s="68">
        <v>4</v>
      </c>
      <c r="Z10" s="68"/>
      <c r="AA10" s="297">
        <v>3</v>
      </c>
      <c r="AB10" s="64"/>
      <c r="AC10" s="68"/>
      <c r="AD10" s="64"/>
      <c r="AF10" s="297">
        <v>3</v>
      </c>
      <c r="AG10" s="297">
        <v>0</v>
      </c>
      <c r="AH10" s="64"/>
      <c r="AI10" s="297">
        <v>3</v>
      </c>
      <c r="AJ10" s="68"/>
      <c r="AL10" s="68">
        <v>0</v>
      </c>
      <c r="AM10" s="68"/>
      <c r="AN10" s="64">
        <v>0</v>
      </c>
      <c r="AQ10" s="297">
        <v>2</v>
      </c>
      <c r="AR10" s="64"/>
      <c r="AS10" s="68">
        <v>3</v>
      </c>
      <c r="AU10" s="68"/>
      <c r="AV10" s="64"/>
      <c r="AW10" s="68"/>
      <c r="AX10" s="297">
        <v>3</v>
      </c>
      <c r="AZ10" s="1">
        <v>2</v>
      </c>
      <c r="BA10" s="1">
        <f t="shared" si="0"/>
        <v>18</v>
      </c>
    </row>
    <row r="11" spans="1:54" ht="12.75">
      <c r="A11" s="37" t="s">
        <v>90</v>
      </c>
      <c r="B11" s="31" t="s">
        <v>91</v>
      </c>
      <c r="C11" s="68"/>
      <c r="D11" s="68"/>
      <c r="F11" s="68"/>
      <c r="G11" s="68"/>
      <c r="I11" s="68"/>
      <c r="J11" s="68"/>
      <c r="K11" s="68"/>
      <c r="L11" s="68"/>
      <c r="P11" s="68"/>
      <c r="Q11" s="68"/>
      <c r="R11" s="68"/>
      <c r="T11" s="68"/>
      <c r="U11" s="64"/>
      <c r="V11" s="68"/>
      <c r="W11" s="68">
        <v>0</v>
      </c>
      <c r="X11" s="68"/>
      <c r="Y11" s="68"/>
      <c r="Z11" s="68"/>
      <c r="AB11" s="64"/>
      <c r="AC11" s="68"/>
      <c r="AD11" s="64">
        <v>4</v>
      </c>
      <c r="AE11" s="297">
        <v>3</v>
      </c>
      <c r="AH11" s="64">
        <v>0</v>
      </c>
      <c r="AJ11" s="68">
        <v>4</v>
      </c>
      <c r="AL11" s="68"/>
      <c r="AM11" s="68"/>
      <c r="AN11" s="64"/>
      <c r="AP11" s="1">
        <v>3</v>
      </c>
      <c r="AR11" s="64"/>
      <c r="AS11" s="68"/>
      <c r="AU11" s="68"/>
      <c r="AV11" s="64">
        <v>3</v>
      </c>
      <c r="AW11" s="68"/>
      <c r="AY11" s="1">
        <v>5</v>
      </c>
      <c r="BA11" s="1">
        <f t="shared" si="0"/>
        <v>18</v>
      </c>
      <c r="BB11"/>
    </row>
    <row r="12" spans="1:54" ht="12.75">
      <c r="A12" s="37" t="s">
        <v>68</v>
      </c>
      <c r="B12" s="31" t="s">
        <v>185</v>
      </c>
      <c r="C12" s="68"/>
      <c r="D12" s="68"/>
      <c r="F12" s="68"/>
      <c r="G12" s="68"/>
      <c r="I12" s="68"/>
      <c r="J12" s="68"/>
      <c r="K12" s="68"/>
      <c r="L12" s="68">
        <v>2</v>
      </c>
      <c r="P12" s="68"/>
      <c r="Q12" s="68"/>
      <c r="R12" s="68"/>
      <c r="T12" s="68"/>
      <c r="U12" s="64"/>
      <c r="V12" s="68"/>
      <c r="W12" s="68"/>
      <c r="X12" s="68"/>
      <c r="Y12" s="68"/>
      <c r="Z12" s="68"/>
      <c r="AB12" s="64"/>
      <c r="AC12" s="68"/>
      <c r="AD12" s="64"/>
      <c r="AH12" s="64">
        <v>4</v>
      </c>
      <c r="AJ12" s="68"/>
      <c r="AK12" s="1">
        <v>2</v>
      </c>
      <c r="AL12" s="68"/>
      <c r="AM12" s="68"/>
      <c r="AN12" s="64"/>
      <c r="AO12" s="1">
        <v>5</v>
      </c>
      <c r="AR12" s="64"/>
      <c r="AS12" s="68"/>
      <c r="AU12" s="68"/>
      <c r="AV12" s="64"/>
      <c r="AW12" s="68"/>
      <c r="AY12" s="1">
        <v>3</v>
      </c>
      <c r="BA12" s="1">
        <f t="shared" si="0"/>
        <v>14</v>
      </c>
      <c r="BB12"/>
    </row>
    <row r="13" spans="1:54" ht="12.75">
      <c r="A13" s="37" t="s">
        <v>92</v>
      </c>
      <c r="B13" s="66" t="s">
        <v>88</v>
      </c>
      <c r="C13" s="67">
        <v>5</v>
      </c>
      <c r="D13" s="67"/>
      <c r="E13" s="1">
        <v>4</v>
      </c>
      <c r="F13" s="68"/>
      <c r="G13" s="68"/>
      <c r="I13" s="68">
        <v>0</v>
      </c>
      <c r="J13" s="68">
        <v>5</v>
      </c>
      <c r="K13" s="68"/>
      <c r="L13" s="68"/>
      <c r="N13" s="1">
        <v>0</v>
      </c>
      <c r="O13" s="1">
        <v>0</v>
      </c>
      <c r="P13" s="68"/>
      <c r="Q13" s="68"/>
      <c r="R13" s="68"/>
      <c r="S13" s="1">
        <v>4</v>
      </c>
      <c r="T13" s="68"/>
      <c r="U13" s="64">
        <v>1</v>
      </c>
      <c r="V13" s="68"/>
      <c r="W13" s="68"/>
      <c r="X13" s="68">
        <v>3</v>
      </c>
      <c r="Y13" s="68"/>
      <c r="Z13" s="68">
        <v>3</v>
      </c>
      <c r="AB13" s="64"/>
      <c r="AC13" s="68"/>
      <c r="AD13" s="64"/>
      <c r="AE13" s="297">
        <v>5</v>
      </c>
      <c r="AH13" s="64"/>
      <c r="AJ13" s="68"/>
      <c r="AL13" s="68"/>
      <c r="AM13" s="68">
        <v>3</v>
      </c>
      <c r="AN13" s="64"/>
      <c r="AR13" s="64"/>
      <c r="AS13" s="68"/>
      <c r="AU13" s="68"/>
      <c r="AV13" s="64"/>
      <c r="AW13" s="68"/>
      <c r="BA13" s="1">
        <f t="shared" si="0"/>
        <v>14</v>
      </c>
      <c r="BB13"/>
    </row>
    <row r="14" spans="1:54" ht="12.75">
      <c r="A14" s="37" t="s">
        <v>96</v>
      </c>
      <c r="B14" s="66" t="s">
        <v>147</v>
      </c>
      <c r="C14" s="67">
        <v>0</v>
      </c>
      <c r="D14" s="67"/>
      <c r="E14" s="1">
        <v>1</v>
      </c>
      <c r="F14" s="68"/>
      <c r="G14" s="68"/>
      <c r="I14" s="68">
        <v>1</v>
      </c>
      <c r="J14" s="68"/>
      <c r="K14" s="68">
        <v>0</v>
      </c>
      <c r="L14" s="68"/>
      <c r="M14" s="297">
        <v>3</v>
      </c>
      <c r="P14" s="68">
        <v>4</v>
      </c>
      <c r="Q14" s="68"/>
      <c r="R14" s="68"/>
      <c r="T14" s="68">
        <v>2</v>
      </c>
      <c r="U14" s="64"/>
      <c r="V14" s="68"/>
      <c r="W14" s="68"/>
      <c r="X14" s="68"/>
      <c r="Y14" s="68">
        <v>5</v>
      </c>
      <c r="Z14" s="68"/>
      <c r="AB14" s="64"/>
      <c r="AC14" s="68"/>
      <c r="AD14" s="64"/>
      <c r="AF14" s="297">
        <v>4</v>
      </c>
      <c r="AG14" s="297">
        <v>2</v>
      </c>
      <c r="AH14" s="64"/>
      <c r="AI14" s="297">
        <v>0</v>
      </c>
      <c r="AJ14" s="68"/>
      <c r="AK14" s="1">
        <v>0</v>
      </c>
      <c r="AL14" s="68">
        <v>1</v>
      </c>
      <c r="AM14" s="68"/>
      <c r="AN14" s="64">
        <v>0</v>
      </c>
      <c r="AQ14" s="297">
        <v>0</v>
      </c>
      <c r="AR14" s="64"/>
      <c r="AS14" s="68">
        <v>0</v>
      </c>
      <c r="AU14" s="68"/>
      <c r="AV14" s="64"/>
      <c r="AW14" s="68"/>
      <c r="AX14" s="297">
        <v>4</v>
      </c>
      <c r="AZ14" s="1">
        <v>0</v>
      </c>
      <c r="BA14" s="1">
        <f t="shared" si="0"/>
        <v>14</v>
      </c>
      <c r="BB14"/>
    </row>
    <row r="15" spans="1:54" ht="12.75">
      <c r="A15" s="37" t="s">
        <v>72</v>
      </c>
      <c r="B15" s="66" t="s">
        <v>108</v>
      </c>
      <c r="C15" s="67">
        <v>0</v>
      </c>
      <c r="D15" s="67"/>
      <c r="E15" s="1">
        <v>0</v>
      </c>
      <c r="F15" s="68"/>
      <c r="G15" s="68"/>
      <c r="I15" s="68">
        <v>3</v>
      </c>
      <c r="J15" s="68">
        <v>3</v>
      </c>
      <c r="K15" s="68"/>
      <c r="L15" s="68"/>
      <c r="N15" s="1">
        <v>3</v>
      </c>
      <c r="P15" s="68"/>
      <c r="Q15" s="68"/>
      <c r="R15" s="68"/>
      <c r="S15" s="1">
        <v>1</v>
      </c>
      <c r="T15" s="68"/>
      <c r="U15" s="64">
        <v>2</v>
      </c>
      <c r="V15" s="68"/>
      <c r="W15" s="68"/>
      <c r="X15" s="68"/>
      <c r="Y15" s="68"/>
      <c r="Z15" s="68">
        <v>2</v>
      </c>
      <c r="AB15" s="64"/>
      <c r="AC15" s="68"/>
      <c r="AD15" s="64"/>
      <c r="AE15" s="297">
        <v>0</v>
      </c>
      <c r="AG15" s="297">
        <v>4</v>
      </c>
      <c r="AH15" s="64"/>
      <c r="AJ15" s="68"/>
      <c r="AL15" s="68"/>
      <c r="AM15" s="68">
        <v>2</v>
      </c>
      <c r="AN15" s="64"/>
      <c r="AR15" s="64"/>
      <c r="AS15" s="68"/>
      <c r="AU15" s="68">
        <v>3</v>
      </c>
      <c r="AV15" s="64"/>
      <c r="AW15" s="68">
        <v>0</v>
      </c>
      <c r="BA15" s="1">
        <f t="shared" si="0"/>
        <v>10</v>
      </c>
      <c r="BB15"/>
    </row>
    <row r="16" spans="1:54" ht="12.75">
      <c r="A16" s="37" t="s">
        <v>103</v>
      </c>
      <c r="B16" s="44" t="s">
        <v>106</v>
      </c>
      <c r="C16" s="68"/>
      <c r="D16" s="68">
        <v>4</v>
      </c>
      <c r="F16" s="68"/>
      <c r="G16" s="68"/>
      <c r="I16" s="68"/>
      <c r="J16" s="68">
        <v>2</v>
      </c>
      <c r="K16" s="68"/>
      <c r="L16" s="68"/>
      <c r="N16" s="1">
        <v>0</v>
      </c>
      <c r="P16" s="68"/>
      <c r="Q16" s="68"/>
      <c r="R16" s="68"/>
      <c r="T16" s="68"/>
      <c r="U16" s="64"/>
      <c r="V16" s="68"/>
      <c r="W16" s="68"/>
      <c r="X16" s="68"/>
      <c r="Y16" s="68"/>
      <c r="Z16" s="68"/>
      <c r="AB16" s="64"/>
      <c r="AC16" s="68"/>
      <c r="AD16" s="64"/>
      <c r="AG16" s="297">
        <v>3</v>
      </c>
      <c r="AH16" s="64"/>
      <c r="AJ16" s="68"/>
      <c r="AL16" s="68">
        <v>2</v>
      </c>
      <c r="AM16" s="68"/>
      <c r="AN16" s="64">
        <v>4</v>
      </c>
      <c r="AR16" s="64"/>
      <c r="AS16" s="68">
        <v>4</v>
      </c>
      <c r="AT16" s="297">
        <v>1</v>
      </c>
      <c r="AU16" s="68">
        <v>2</v>
      </c>
      <c r="AV16" s="64"/>
      <c r="AW16" s="68"/>
      <c r="AZ16" s="1">
        <v>0</v>
      </c>
      <c r="BA16" s="1">
        <f t="shared" si="0"/>
        <v>8</v>
      </c>
      <c r="BB16"/>
    </row>
    <row r="17" spans="1:54" ht="12.75">
      <c r="A17" s="37" t="s">
        <v>99</v>
      </c>
      <c r="B17" s="31" t="s">
        <v>60</v>
      </c>
      <c r="C17" s="68"/>
      <c r="D17" s="68"/>
      <c r="F17" s="68"/>
      <c r="G17" s="68"/>
      <c r="I17" s="68"/>
      <c r="J17" s="68"/>
      <c r="K17" s="68"/>
      <c r="L17" s="68"/>
      <c r="P17" s="68"/>
      <c r="Q17" s="68"/>
      <c r="R17" s="68">
        <v>5</v>
      </c>
      <c r="T17" s="68"/>
      <c r="U17" s="64"/>
      <c r="V17" s="68">
        <v>4</v>
      </c>
      <c r="W17" s="68">
        <v>5</v>
      </c>
      <c r="X17" s="68"/>
      <c r="Y17" s="68"/>
      <c r="Z17" s="68"/>
      <c r="AB17" s="64">
        <v>5</v>
      </c>
      <c r="AC17" s="68">
        <v>4</v>
      </c>
      <c r="AD17" s="64">
        <v>3</v>
      </c>
      <c r="AH17" s="64"/>
      <c r="AJ17" s="68">
        <v>0</v>
      </c>
      <c r="AL17" s="68"/>
      <c r="AM17" s="68"/>
      <c r="AN17" s="64"/>
      <c r="AR17" s="64"/>
      <c r="AS17" s="68"/>
      <c r="AU17" s="68"/>
      <c r="AV17" s="64"/>
      <c r="AW17" s="68"/>
      <c r="BA17" s="1">
        <f t="shared" si="0"/>
        <v>8</v>
      </c>
      <c r="BB17"/>
    </row>
    <row r="18" spans="1:54" ht="12.75">
      <c r="A18" s="37" t="s">
        <v>107</v>
      </c>
      <c r="B18" s="31" t="s">
        <v>89</v>
      </c>
      <c r="C18" s="68"/>
      <c r="D18" s="68"/>
      <c r="F18" s="68"/>
      <c r="G18" s="68"/>
      <c r="I18" s="68"/>
      <c r="J18" s="68"/>
      <c r="K18" s="68"/>
      <c r="L18" s="68"/>
      <c r="P18" s="68"/>
      <c r="Q18" s="68"/>
      <c r="R18" s="68">
        <v>4</v>
      </c>
      <c r="T18" s="68"/>
      <c r="U18" s="64"/>
      <c r="V18" s="68">
        <v>3</v>
      </c>
      <c r="W18" s="68"/>
      <c r="X18" s="68"/>
      <c r="Y18" s="68"/>
      <c r="Z18" s="68"/>
      <c r="AB18" s="64"/>
      <c r="AC18" s="68">
        <v>0</v>
      </c>
      <c r="AD18" s="64">
        <v>0</v>
      </c>
      <c r="AH18" s="64"/>
      <c r="AJ18" s="68"/>
      <c r="AL18" s="68"/>
      <c r="AM18" s="68"/>
      <c r="AN18" s="64"/>
      <c r="AP18" s="1">
        <v>4</v>
      </c>
      <c r="AR18" s="64">
        <v>4</v>
      </c>
      <c r="AS18" s="68"/>
      <c r="AU18" s="68"/>
      <c r="AV18" s="64"/>
      <c r="AW18" s="68"/>
      <c r="BA18" s="1">
        <f t="shared" si="0"/>
        <v>8</v>
      </c>
      <c r="BB18"/>
    </row>
    <row r="19" spans="1:53" ht="12.75">
      <c r="A19" s="37" t="s">
        <v>111</v>
      </c>
      <c r="B19" s="55" t="s">
        <v>225</v>
      </c>
      <c r="C19" s="68"/>
      <c r="D19" s="68"/>
      <c r="F19" s="68"/>
      <c r="G19" s="68"/>
      <c r="H19" s="297">
        <v>3</v>
      </c>
      <c r="I19" s="68"/>
      <c r="J19" s="68"/>
      <c r="K19" s="68">
        <v>0</v>
      </c>
      <c r="L19" s="68"/>
      <c r="P19" s="68"/>
      <c r="Q19" s="68"/>
      <c r="R19" s="68"/>
      <c r="T19" s="68"/>
      <c r="U19" s="64"/>
      <c r="V19" s="68"/>
      <c r="W19" s="68"/>
      <c r="X19" s="68"/>
      <c r="Y19" s="68"/>
      <c r="Z19" s="68"/>
      <c r="AB19" s="64"/>
      <c r="AC19" s="68"/>
      <c r="AD19" s="64"/>
      <c r="AF19" s="297">
        <v>2</v>
      </c>
      <c r="AH19" s="64"/>
      <c r="AJ19" s="68"/>
      <c r="AL19" s="68"/>
      <c r="AM19" s="68"/>
      <c r="AN19" s="64"/>
      <c r="AR19" s="64">
        <v>2</v>
      </c>
      <c r="AS19" s="68"/>
      <c r="AU19" s="68"/>
      <c r="AV19" s="64"/>
      <c r="AW19" s="68">
        <v>4</v>
      </c>
      <c r="BA19" s="1">
        <f t="shared" si="0"/>
        <v>7</v>
      </c>
    </row>
    <row r="20" spans="1:54" s="22" customFormat="1" ht="12.75">
      <c r="A20" s="37" t="s">
        <v>113</v>
      </c>
      <c r="B20" s="44" t="s">
        <v>93</v>
      </c>
      <c r="C20" s="68"/>
      <c r="D20" s="68"/>
      <c r="E20" s="1"/>
      <c r="F20" s="68"/>
      <c r="G20" s="68"/>
      <c r="H20" s="297"/>
      <c r="I20" s="68"/>
      <c r="J20" s="68">
        <v>4</v>
      </c>
      <c r="K20" s="68"/>
      <c r="L20" s="68"/>
      <c r="M20" s="297"/>
      <c r="N20" s="1"/>
      <c r="O20" s="1"/>
      <c r="P20" s="68"/>
      <c r="Q20" s="68"/>
      <c r="R20" s="68"/>
      <c r="S20" s="1"/>
      <c r="T20" s="68"/>
      <c r="U20" s="64"/>
      <c r="V20" s="68"/>
      <c r="W20" s="68"/>
      <c r="X20" s="68"/>
      <c r="Y20" s="68"/>
      <c r="Z20" s="68"/>
      <c r="AA20" s="297"/>
      <c r="AB20" s="64"/>
      <c r="AC20" s="68"/>
      <c r="AD20" s="64"/>
      <c r="AE20" s="297"/>
      <c r="AF20" s="297"/>
      <c r="AG20" s="297"/>
      <c r="AH20" s="64"/>
      <c r="AI20" s="297"/>
      <c r="AJ20" s="68"/>
      <c r="AK20" s="1"/>
      <c r="AL20" s="68"/>
      <c r="AM20" s="68"/>
      <c r="AN20" s="64"/>
      <c r="AO20" s="1"/>
      <c r="AP20" s="1"/>
      <c r="AQ20" s="297"/>
      <c r="AR20" s="64"/>
      <c r="AS20" s="68"/>
      <c r="AT20" s="297">
        <v>5</v>
      </c>
      <c r="AU20" s="68"/>
      <c r="AV20" s="64"/>
      <c r="AW20" s="68"/>
      <c r="AX20" s="297"/>
      <c r="AY20" s="1"/>
      <c r="AZ20" s="1"/>
      <c r="BA20" s="1">
        <f t="shared" si="0"/>
        <v>5</v>
      </c>
      <c r="BB20" s="64"/>
    </row>
    <row r="21" spans="1:53" ht="12.75">
      <c r="A21" s="37" t="s">
        <v>116</v>
      </c>
      <c r="B21" s="31" t="s">
        <v>140</v>
      </c>
      <c r="C21" s="68"/>
      <c r="D21" s="68"/>
      <c r="F21" s="68">
        <v>0</v>
      </c>
      <c r="G21" s="68"/>
      <c r="I21" s="68"/>
      <c r="J21" s="68"/>
      <c r="K21" s="68"/>
      <c r="L21" s="68"/>
      <c r="P21" s="68"/>
      <c r="Q21" s="68"/>
      <c r="R21" s="68"/>
      <c r="T21" s="68"/>
      <c r="U21" s="64"/>
      <c r="V21" s="68"/>
      <c r="W21" s="68"/>
      <c r="X21" s="68"/>
      <c r="Y21" s="68"/>
      <c r="Z21" s="68"/>
      <c r="AA21" s="297">
        <v>4</v>
      </c>
      <c r="AB21" s="64"/>
      <c r="AC21" s="68"/>
      <c r="AD21" s="64"/>
      <c r="AH21" s="64"/>
      <c r="AJ21" s="68"/>
      <c r="AL21" s="68"/>
      <c r="AM21" s="68"/>
      <c r="AN21" s="64"/>
      <c r="AR21" s="64"/>
      <c r="AS21" s="68"/>
      <c r="AU21" s="68"/>
      <c r="AV21" s="64"/>
      <c r="AW21" s="68"/>
      <c r="BA21" s="1">
        <f t="shared" si="0"/>
        <v>4</v>
      </c>
    </row>
    <row r="22" spans="1:53" ht="12.75">
      <c r="A22" s="37" t="s">
        <v>118</v>
      </c>
      <c r="B22" s="66" t="s">
        <v>261</v>
      </c>
      <c r="C22" s="67">
        <v>1</v>
      </c>
      <c r="D22" s="67"/>
      <c r="F22" s="68"/>
      <c r="G22" s="68"/>
      <c r="I22" s="68"/>
      <c r="J22" s="68"/>
      <c r="K22" s="68">
        <v>3</v>
      </c>
      <c r="L22" s="68"/>
      <c r="P22" s="68"/>
      <c r="Q22" s="68"/>
      <c r="R22" s="68"/>
      <c r="T22" s="68">
        <v>0</v>
      </c>
      <c r="U22" s="64"/>
      <c r="V22" s="68"/>
      <c r="W22" s="68"/>
      <c r="X22" s="68"/>
      <c r="Y22" s="68"/>
      <c r="Z22" s="68"/>
      <c r="AB22" s="64"/>
      <c r="AC22" s="68"/>
      <c r="AD22" s="64"/>
      <c r="AG22" s="297">
        <v>0</v>
      </c>
      <c r="AH22" s="64"/>
      <c r="AI22" s="297">
        <v>0</v>
      </c>
      <c r="AJ22" s="68"/>
      <c r="AL22" s="68">
        <v>0</v>
      </c>
      <c r="AM22" s="68"/>
      <c r="AN22" s="64">
        <v>2</v>
      </c>
      <c r="AR22" s="64"/>
      <c r="AS22" s="68"/>
      <c r="AU22" s="68"/>
      <c r="AV22" s="64"/>
      <c r="AW22" s="68"/>
      <c r="AX22" s="297">
        <v>1</v>
      </c>
      <c r="BA22" s="1">
        <f t="shared" si="0"/>
        <v>3</v>
      </c>
    </row>
    <row r="23" spans="1:53" ht="12.75">
      <c r="A23" s="37" t="s">
        <v>122</v>
      </c>
      <c r="B23" s="31" t="s">
        <v>95</v>
      </c>
      <c r="C23" s="68"/>
      <c r="D23" s="68"/>
      <c r="F23" s="68"/>
      <c r="G23" s="68"/>
      <c r="I23" s="68"/>
      <c r="J23" s="68"/>
      <c r="K23" s="68"/>
      <c r="L23" s="68">
        <v>3</v>
      </c>
      <c r="P23" s="68"/>
      <c r="Q23" s="68"/>
      <c r="R23" s="68"/>
      <c r="T23" s="68"/>
      <c r="U23" s="64"/>
      <c r="V23" s="68"/>
      <c r="W23" s="68"/>
      <c r="X23" s="68"/>
      <c r="Y23" s="68"/>
      <c r="Z23" s="68"/>
      <c r="AB23" s="64"/>
      <c r="AC23" s="68"/>
      <c r="AD23" s="64"/>
      <c r="AH23" s="64">
        <v>3</v>
      </c>
      <c r="AJ23" s="68"/>
      <c r="AL23" s="68"/>
      <c r="AM23" s="68"/>
      <c r="AN23" s="64"/>
      <c r="AO23" s="1">
        <v>0</v>
      </c>
      <c r="AR23" s="64"/>
      <c r="AS23" s="68"/>
      <c r="AU23" s="68"/>
      <c r="AV23" s="64"/>
      <c r="AW23" s="68"/>
      <c r="BA23" s="1">
        <f t="shared" si="0"/>
        <v>3</v>
      </c>
    </row>
    <row r="24" spans="1:53" ht="12.75">
      <c r="A24" s="37" t="s">
        <v>128</v>
      </c>
      <c r="B24" s="55" t="s">
        <v>173</v>
      </c>
      <c r="C24" s="67"/>
      <c r="D24" s="67"/>
      <c r="F24" s="68"/>
      <c r="G24" s="68"/>
      <c r="I24" s="68"/>
      <c r="J24" s="68"/>
      <c r="K24" s="68"/>
      <c r="L24" s="68"/>
      <c r="N24" s="1">
        <v>2</v>
      </c>
      <c r="P24" s="68"/>
      <c r="Q24" s="68"/>
      <c r="R24" s="68"/>
      <c r="T24" s="68"/>
      <c r="U24" s="64"/>
      <c r="V24" s="68"/>
      <c r="W24" s="68"/>
      <c r="X24" s="68"/>
      <c r="Y24" s="68"/>
      <c r="Z24" s="68"/>
      <c r="AB24" s="64"/>
      <c r="AC24" s="68"/>
      <c r="AD24" s="64"/>
      <c r="AH24" s="64"/>
      <c r="AJ24" s="68"/>
      <c r="AL24" s="68"/>
      <c r="AM24" s="68"/>
      <c r="AN24" s="64"/>
      <c r="AR24" s="64"/>
      <c r="AS24" s="68"/>
      <c r="AU24" s="68"/>
      <c r="AV24" s="64"/>
      <c r="AW24" s="68"/>
      <c r="BA24" s="1">
        <f t="shared" si="0"/>
        <v>2</v>
      </c>
    </row>
    <row r="25" spans="1:53" ht="12.75">
      <c r="A25" s="37" t="s">
        <v>138</v>
      </c>
      <c r="B25" s="31" t="s">
        <v>564</v>
      </c>
      <c r="C25" s="68"/>
      <c r="D25" s="68"/>
      <c r="F25" s="68"/>
      <c r="G25" s="68"/>
      <c r="I25" s="68"/>
      <c r="J25" s="68"/>
      <c r="K25" s="68"/>
      <c r="L25" s="68">
        <v>4</v>
      </c>
      <c r="P25" s="68"/>
      <c r="Q25" s="68"/>
      <c r="R25" s="68"/>
      <c r="T25" s="68"/>
      <c r="U25" s="64"/>
      <c r="V25" s="68"/>
      <c r="W25" s="68"/>
      <c r="X25" s="68"/>
      <c r="Y25" s="68"/>
      <c r="Z25" s="68"/>
      <c r="AB25" s="64"/>
      <c r="AC25" s="68"/>
      <c r="AD25" s="64"/>
      <c r="AH25" s="64"/>
      <c r="AJ25" s="68"/>
      <c r="AN25" s="64"/>
      <c r="AR25" s="64"/>
      <c r="AS25" s="68"/>
      <c r="AU25" s="68"/>
      <c r="AV25" s="64"/>
      <c r="AW25" s="68"/>
      <c r="BA25" s="1">
        <f t="shared" si="0"/>
        <v>0</v>
      </c>
    </row>
    <row r="26" spans="1:53" ht="12.75">
      <c r="A26" s="37" t="s">
        <v>131</v>
      </c>
      <c r="B26" s="66" t="s">
        <v>243</v>
      </c>
      <c r="C26" s="67">
        <v>4</v>
      </c>
      <c r="D26" s="67"/>
      <c r="F26" s="68"/>
      <c r="G26" s="68">
        <v>4</v>
      </c>
      <c r="I26" s="68">
        <v>2</v>
      </c>
      <c r="J26" s="68"/>
      <c r="K26" s="68"/>
      <c r="L26" s="68"/>
      <c r="P26" s="68"/>
      <c r="Q26" s="68"/>
      <c r="R26" s="68"/>
      <c r="T26" s="68"/>
      <c r="U26" s="64"/>
      <c r="V26" s="68"/>
      <c r="W26" s="68"/>
      <c r="X26" s="68">
        <v>5</v>
      </c>
      <c r="Y26" s="68"/>
      <c r="Z26" s="68"/>
      <c r="AB26" s="64"/>
      <c r="AC26" s="68"/>
      <c r="AD26" s="64"/>
      <c r="AH26" s="64"/>
      <c r="AJ26" s="68"/>
      <c r="AL26" s="68"/>
      <c r="AM26" s="68"/>
      <c r="AN26" s="64"/>
      <c r="AR26" s="64"/>
      <c r="AS26" s="68"/>
      <c r="AU26" s="68"/>
      <c r="AV26" s="64"/>
      <c r="AW26" s="68"/>
      <c r="BA26" s="1">
        <f t="shared" si="0"/>
        <v>0</v>
      </c>
    </row>
    <row r="27" spans="1:53" ht="12.75">
      <c r="A27" s="37" t="s">
        <v>135</v>
      </c>
      <c r="B27" s="69" t="s">
        <v>199</v>
      </c>
      <c r="C27" s="67"/>
      <c r="D27" s="67"/>
      <c r="F27" s="68"/>
      <c r="G27" s="68"/>
      <c r="I27" s="68"/>
      <c r="J27" s="68"/>
      <c r="K27" s="68"/>
      <c r="L27" s="68"/>
      <c r="P27" s="68"/>
      <c r="Q27" s="68"/>
      <c r="R27" s="68"/>
      <c r="S27" s="1">
        <v>0</v>
      </c>
      <c r="T27" s="68"/>
      <c r="U27" s="64"/>
      <c r="V27" s="68"/>
      <c r="W27" s="68"/>
      <c r="X27" s="68"/>
      <c r="Y27" s="68"/>
      <c r="Z27" s="68"/>
      <c r="AB27" s="64"/>
      <c r="AC27" s="68"/>
      <c r="AD27" s="64"/>
      <c r="AH27" s="64"/>
      <c r="AJ27" s="68"/>
      <c r="AL27" s="68"/>
      <c r="AM27" s="68"/>
      <c r="AN27" s="64"/>
      <c r="AR27" s="64"/>
      <c r="AS27" s="68"/>
      <c r="AU27" s="68"/>
      <c r="AV27" s="64"/>
      <c r="AW27" s="68"/>
      <c r="BA27" s="1">
        <f t="shared" si="0"/>
        <v>0</v>
      </c>
    </row>
    <row r="28" spans="1:53" ht="12.75">
      <c r="A28" s="37" t="s">
        <v>141</v>
      </c>
      <c r="B28" s="66" t="s">
        <v>239</v>
      </c>
      <c r="C28" s="67">
        <v>2</v>
      </c>
      <c r="D28" s="67">
        <v>5</v>
      </c>
      <c r="F28" s="68"/>
      <c r="G28" s="68">
        <v>3</v>
      </c>
      <c r="I28" s="68"/>
      <c r="J28" s="68"/>
      <c r="K28" s="68"/>
      <c r="L28" s="68"/>
      <c r="P28" s="68"/>
      <c r="Q28" s="68"/>
      <c r="R28" s="68"/>
      <c r="T28" s="68"/>
      <c r="U28" s="64"/>
      <c r="V28" s="68"/>
      <c r="W28" s="68"/>
      <c r="X28" s="68"/>
      <c r="Y28" s="68"/>
      <c r="Z28" s="68"/>
      <c r="AB28" s="64"/>
      <c r="AC28" s="68"/>
      <c r="AD28" s="64"/>
      <c r="AH28" s="64"/>
      <c r="AJ28" s="68"/>
      <c r="AL28" s="68"/>
      <c r="AM28" s="68"/>
      <c r="AN28" s="64"/>
      <c r="AR28" s="64"/>
      <c r="AS28" s="68"/>
      <c r="AU28" s="68"/>
      <c r="AV28" s="64"/>
      <c r="AW28" s="68"/>
      <c r="BA28" s="1">
        <f t="shared" si="0"/>
        <v>0</v>
      </c>
    </row>
    <row r="29" spans="1:53" ht="12.75">
      <c r="A29" s="37" t="s">
        <v>143</v>
      </c>
      <c r="B29" s="31" t="s">
        <v>175</v>
      </c>
      <c r="C29" s="68"/>
      <c r="D29" s="68"/>
      <c r="F29" s="68">
        <v>3</v>
      </c>
      <c r="G29" s="68"/>
      <c r="I29" s="68"/>
      <c r="J29" s="68"/>
      <c r="K29" s="68"/>
      <c r="L29" s="68"/>
      <c r="P29" s="68"/>
      <c r="Q29" s="68"/>
      <c r="R29" s="68"/>
      <c r="T29" s="68"/>
      <c r="U29" s="64"/>
      <c r="V29" s="68"/>
      <c r="W29" s="68"/>
      <c r="X29" s="68"/>
      <c r="Y29" s="68"/>
      <c r="Z29" s="68"/>
      <c r="AB29" s="64"/>
      <c r="AC29" s="68"/>
      <c r="AD29" s="64"/>
      <c r="AH29" s="64"/>
      <c r="AJ29" s="68"/>
      <c r="AL29" s="68"/>
      <c r="AM29" s="68"/>
      <c r="AN29" s="64"/>
      <c r="AR29" s="64"/>
      <c r="AS29" s="68"/>
      <c r="AU29" s="68"/>
      <c r="AV29" s="64"/>
      <c r="AW29" s="68"/>
      <c r="BA29" s="1">
        <f t="shared" si="0"/>
        <v>0</v>
      </c>
    </row>
    <row r="30" spans="1:53" ht="12.75">
      <c r="A30" s="37" t="s">
        <v>146</v>
      </c>
      <c r="B30" s="44" t="s">
        <v>276</v>
      </c>
      <c r="C30" s="68"/>
      <c r="D30" s="68"/>
      <c r="F30" s="68"/>
      <c r="G30" s="68"/>
      <c r="I30" s="68">
        <v>0</v>
      </c>
      <c r="J30" s="68"/>
      <c r="K30" s="68"/>
      <c r="L30" s="68"/>
      <c r="P30" s="68"/>
      <c r="Q30" s="68"/>
      <c r="R30" s="68"/>
      <c r="T30" s="68"/>
      <c r="U30" s="64"/>
      <c r="V30" s="68"/>
      <c r="W30" s="68"/>
      <c r="X30" s="68"/>
      <c r="Y30" s="68"/>
      <c r="Z30" s="68"/>
      <c r="AB30" s="64"/>
      <c r="AC30" s="68"/>
      <c r="AD30" s="64"/>
      <c r="AH30" s="64"/>
      <c r="AJ30" s="68"/>
      <c r="AL30" s="68"/>
      <c r="AM30" s="68"/>
      <c r="AN30" s="64"/>
      <c r="AR30" s="64"/>
      <c r="AS30" s="68"/>
      <c r="AU30" s="68"/>
      <c r="AV30" s="64"/>
      <c r="AW30" s="68"/>
      <c r="BA30" s="1">
        <f t="shared" si="0"/>
        <v>0</v>
      </c>
    </row>
    <row r="31" spans="1:53" ht="12.75">
      <c r="A31" s="37" t="s">
        <v>148</v>
      </c>
      <c r="B31" s="55" t="s">
        <v>227</v>
      </c>
      <c r="C31" s="68"/>
      <c r="D31" s="68"/>
      <c r="F31" s="68"/>
      <c r="G31" s="68"/>
      <c r="I31" s="68"/>
      <c r="J31" s="68"/>
      <c r="K31" s="68"/>
      <c r="L31" s="68"/>
      <c r="P31" s="68"/>
      <c r="Q31" s="68"/>
      <c r="R31" s="68"/>
      <c r="T31" s="68"/>
      <c r="U31" s="64">
        <v>0</v>
      </c>
      <c r="V31" s="68"/>
      <c r="W31" s="68"/>
      <c r="X31" s="68">
        <v>0</v>
      </c>
      <c r="Y31" s="68"/>
      <c r="Z31" s="68"/>
      <c r="AB31" s="64"/>
      <c r="AC31" s="68"/>
      <c r="AD31" s="64"/>
      <c r="AH31" s="64"/>
      <c r="AJ31" s="68"/>
      <c r="AL31" s="68"/>
      <c r="AM31" s="68">
        <v>1</v>
      </c>
      <c r="AN31" s="64"/>
      <c r="AR31" s="64"/>
      <c r="AS31" s="68"/>
      <c r="AU31" s="68"/>
      <c r="AV31" s="64"/>
      <c r="AW31" s="68"/>
      <c r="BA31" s="1">
        <f t="shared" si="0"/>
        <v>0</v>
      </c>
    </row>
    <row r="32" spans="3:49" ht="12.75">
      <c r="C32" s="68"/>
      <c r="D32" s="68"/>
      <c r="F32" s="68"/>
      <c r="G32" s="68"/>
      <c r="I32" s="68"/>
      <c r="K32" s="68"/>
      <c r="L32" s="68"/>
      <c r="P32" s="68"/>
      <c r="Q32" s="68"/>
      <c r="R32" s="68"/>
      <c r="T32" s="68"/>
      <c r="U32" s="64"/>
      <c r="V32" s="68"/>
      <c r="W32" s="68"/>
      <c r="X32" s="68"/>
      <c r="Y32" s="68"/>
      <c r="Z32" s="68"/>
      <c r="AB32" s="64"/>
      <c r="AC32" s="68"/>
      <c r="AD32" s="64"/>
      <c r="AH32" s="64"/>
      <c r="AJ32" s="68"/>
      <c r="AN32" s="64"/>
      <c r="AR32" s="64"/>
      <c r="AS32" s="68"/>
      <c r="AU32" s="68"/>
      <c r="AV32" s="64"/>
      <c r="AW32" s="68"/>
    </row>
    <row r="33" spans="3:49" ht="12.75">
      <c r="C33" s="68"/>
      <c r="D33" s="68"/>
      <c r="F33" s="68"/>
      <c r="G33" s="68"/>
      <c r="I33" s="68"/>
      <c r="K33" s="68"/>
      <c r="L33" s="68"/>
      <c r="P33" s="68"/>
      <c r="Q33" s="68"/>
      <c r="R33" s="68"/>
      <c r="AB33" s="64"/>
      <c r="AD33" s="64"/>
      <c r="AH33" s="64"/>
      <c r="AJ33" s="68"/>
      <c r="AR33" s="64"/>
      <c r="AS33" s="68"/>
      <c r="AU33" s="68"/>
      <c r="AV33" s="64"/>
      <c r="AW33" s="68"/>
    </row>
    <row r="34" spans="6:49" ht="12.75">
      <c r="F34" s="68"/>
      <c r="G34" s="68"/>
      <c r="I34" s="68"/>
      <c r="K34" s="68"/>
      <c r="L34" s="68"/>
      <c r="P34" s="68"/>
      <c r="Q34" s="68"/>
      <c r="R34" s="68"/>
      <c r="AB34" s="64"/>
      <c r="AD34" s="64"/>
      <c r="AH34" s="64"/>
      <c r="AJ34" s="68"/>
      <c r="AR34" s="68"/>
      <c r="AS34" s="68"/>
      <c r="AU34" s="68"/>
      <c r="AV34" s="64"/>
      <c r="AW34" s="68"/>
    </row>
    <row r="35" spans="11:49" ht="12.75">
      <c r="K35" s="68"/>
      <c r="L35" s="68"/>
      <c r="P35" s="68"/>
      <c r="Q35" s="68"/>
      <c r="R35" s="68"/>
      <c r="AB35" s="64"/>
      <c r="AD35" s="64"/>
      <c r="AH35" s="64"/>
      <c r="AJ35" s="68"/>
      <c r="AR35" s="68"/>
      <c r="AS35" s="68"/>
      <c r="AU35" s="68"/>
      <c r="AV35" s="64"/>
      <c r="AW35" s="68"/>
    </row>
    <row r="36" spans="11:49" ht="12.75">
      <c r="K36" s="68"/>
      <c r="L36" s="68"/>
      <c r="P36" s="68"/>
      <c r="Q36" s="68"/>
      <c r="R36" s="68"/>
      <c r="AB36" s="64"/>
      <c r="AD36" s="64"/>
      <c r="AH36" s="64"/>
      <c r="AJ36" s="68"/>
      <c r="AR36" s="68"/>
      <c r="AS36" s="68"/>
      <c r="AU36" s="68"/>
      <c r="AV36" s="64"/>
      <c r="AW36" s="68"/>
    </row>
    <row r="37" spans="16:48" ht="12.75">
      <c r="P37" s="68"/>
      <c r="Q37" s="68"/>
      <c r="R37" s="68"/>
      <c r="AH37" s="68"/>
      <c r="AJ37" s="68"/>
      <c r="AV37" s="64"/>
    </row>
    <row r="38" spans="18:48" ht="12.75">
      <c r="R38" s="68"/>
      <c r="AV38" s="64"/>
    </row>
    <row r="39" ht="12.75">
      <c r="R39" s="68"/>
    </row>
    <row r="40" ht="12.75">
      <c r="R40" s="68"/>
    </row>
    <row r="41" ht="12.75">
      <c r="R41" s="68"/>
    </row>
    <row r="42" spans="18:54" ht="12.75">
      <c r="R42" s="68"/>
      <c r="BA42"/>
      <c r="BB42"/>
    </row>
    <row r="43" ht="12.75">
      <c r="R43" s="68"/>
    </row>
  </sheetData>
  <sheetProtection password="ED8C" sheet="1" objects="1" scenarios="1" selectLockedCells="1" selectUnlockedCells="1"/>
  <mergeCells count="1">
    <mergeCell ref="A1:BA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70" customWidth="1"/>
    <col min="2" max="2" width="13.8515625" style="70" customWidth="1"/>
    <col min="3" max="5" width="6.57421875" style="70" customWidth="1"/>
    <col min="6" max="6" width="4.7109375" style="70" customWidth="1"/>
    <col min="7" max="7" width="4.7109375" style="71" customWidth="1"/>
    <col min="8" max="8" width="12.7109375" style="16" customWidth="1"/>
    <col min="9" max="11" width="6.57421875" style="72" customWidth="1"/>
    <col min="12" max="12" width="4.7109375" style="16" customWidth="1"/>
    <col min="13" max="13" width="4.7109375" style="73" customWidth="1"/>
    <col min="14" max="14" width="17.421875" style="44" customWidth="1"/>
    <col min="15" max="17" width="6.57421875" style="74" customWidth="1"/>
    <col min="18" max="18" width="4.7109375" style="75" customWidth="1"/>
    <col min="19" max="19" width="4.7109375" style="22" customWidth="1"/>
    <col min="20" max="20" width="11.421875" style="22" customWidth="1"/>
    <col min="21" max="21" width="5.57421875" style="76" customWidth="1"/>
    <col min="22" max="22" width="4.7109375" style="75" customWidth="1"/>
    <col min="23" max="23" width="4.7109375" style="71" customWidth="1"/>
    <col min="24" max="24" width="11.8515625" style="16" customWidth="1"/>
    <col min="25" max="27" width="6.57421875" style="72" customWidth="1"/>
    <col min="28" max="29" width="4.7109375" style="22" customWidth="1"/>
    <col min="30" max="30" width="11.7109375" style="22" customWidth="1"/>
    <col min="31" max="33" width="6.00390625" style="22" customWidth="1"/>
    <col min="34" max="35" width="4.7109375" style="22" customWidth="1"/>
    <col min="36" max="36" width="15.140625" style="22" customWidth="1"/>
    <col min="37" max="39" width="6.57421875" style="22" customWidth="1"/>
    <col min="40" max="41" width="4.7109375" style="22" customWidth="1"/>
    <col min="42" max="42" width="12.57421875" style="22" customWidth="1"/>
    <col min="43" max="44" width="6.57421875" style="64" customWidth="1"/>
    <col min="45" max="45" width="6.57421875" style="77" customWidth="1"/>
    <col min="46" max="47" width="4.7109375" style="22" customWidth="1"/>
    <col min="48" max="48" width="13.7109375" style="22" customWidth="1"/>
    <col min="49" max="51" width="7.57421875" style="77" customWidth="1"/>
    <col min="52" max="52" width="4.7109375" style="22" customWidth="1"/>
    <col min="53" max="53" width="4.7109375" style="78" customWidth="1"/>
    <col min="54" max="54" width="13.8515625" style="79" customWidth="1"/>
    <col min="55" max="57" width="6.57421875" style="79" customWidth="1"/>
    <col min="58" max="58" width="4.7109375" style="80" customWidth="1"/>
    <col min="59" max="59" width="4.7109375" style="81" customWidth="1"/>
    <col min="60" max="60" width="11.421875" style="81" customWidth="1"/>
    <col min="61" max="61" width="5.57421875" style="15" customWidth="1"/>
    <col min="62" max="63" width="4.7109375" style="22" customWidth="1"/>
    <col min="64" max="64" width="16.421875" style="22" bestFit="1" customWidth="1"/>
    <col min="65" max="65" width="5.57421875" style="76" bestFit="1" customWidth="1"/>
    <col min="66" max="66" width="4.7109375" style="22" customWidth="1"/>
    <col min="67" max="67" width="4.7109375" style="82" customWidth="1"/>
    <col min="68" max="68" width="11.421875" style="83" customWidth="1"/>
    <col min="69" max="69" width="7.57421875" style="72" customWidth="1"/>
    <col min="70" max="70" width="4.7109375" style="44" customWidth="1"/>
    <col min="71" max="71" width="4.7109375" style="22" customWidth="1"/>
    <col min="72" max="72" width="15.421875" style="22" customWidth="1"/>
    <col min="73" max="75" width="6.57421875" style="22" customWidth="1"/>
    <col min="76" max="77" width="4.7109375" style="22" customWidth="1"/>
    <col min="78" max="78" width="12.57421875" style="22" customWidth="1"/>
    <col min="79" max="81" width="6.57421875" style="22" customWidth="1"/>
    <col min="82" max="82" width="4.7109375" style="22" customWidth="1"/>
    <col min="83" max="83" width="4.7109375" style="50" customWidth="1"/>
    <col min="84" max="84" width="11.421875" style="84" customWidth="1"/>
    <col min="85" max="87" width="6.57421875" style="79" customWidth="1"/>
    <col min="88" max="88" width="4.7109375" style="44" customWidth="1"/>
    <col min="89" max="89" width="4.7109375" style="72" customWidth="1"/>
    <col min="90" max="90" width="16.421875" style="72" customWidth="1"/>
    <col min="91" max="91" width="5.57421875" style="72" customWidth="1"/>
    <col min="92" max="93" width="4.7109375" style="22" customWidth="1"/>
    <col min="94" max="94" width="19.140625" style="46" customWidth="1"/>
    <col min="95" max="95" width="5.57421875" style="76" customWidth="1"/>
    <col min="96" max="96" width="4.7109375" style="22" customWidth="1"/>
    <col min="97" max="97" width="4.7109375" style="73" customWidth="1"/>
    <col min="98" max="98" width="14.00390625" style="44" customWidth="1"/>
    <col min="99" max="101" width="6.57421875" style="72" customWidth="1"/>
    <col min="102" max="102" width="4.7109375" style="22" customWidth="1"/>
    <col min="103" max="103" width="4.7109375" style="72" customWidth="1"/>
    <col min="104" max="104" width="11.421875" style="85" customWidth="1"/>
    <col min="105" max="107" width="6.57421875" style="72" customWidth="1"/>
    <col min="108" max="109" width="4.7109375" style="0" customWidth="1"/>
    <col min="110" max="110" width="19.140625" style="0" customWidth="1"/>
    <col min="111" max="111" width="6.57421875" style="86" customWidth="1"/>
    <col min="112" max="112" width="4.7109375" style="44" customWidth="1"/>
    <col min="113" max="113" width="4.7109375" style="79" customWidth="1"/>
    <col min="114" max="114" width="17.421875" style="87" customWidth="1"/>
    <col min="115" max="117" width="6.57421875" style="88" customWidth="1"/>
    <col min="118" max="118" width="4.7109375" style="88" customWidth="1"/>
    <col min="119" max="119" width="4.7109375" style="0" customWidth="1"/>
    <col min="120" max="120" width="19.140625" style="0" customWidth="1"/>
    <col min="121" max="121" width="6.57421875" style="89" customWidth="1"/>
    <col min="122" max="123" width="4.7109375" style="44" customWidth="1"/>
    <col min="124" max="124" width="18.57421875" style="44" customWidth="1"/>
    <col min="125" max="125" width="7.00390625" style="44" customWidth="1"/>
    <col min="126" max="126" width="7.140625" style="44" customWidth="1"/>
    <col min="127" max="127" width="6.57421875" style="44" customWidth="1"/>
    <col min="128" max="128" width="4.7109375" style="90" customWidth="1"/>
    <col min="129" max="129" width="4.7109375" style="72" customWidth="1"/>
    <col min="130" max="130" width="11.421875" style="91" customWidth="1"/>
    <col min="131" max="131" width="6.57421875" style="72" customWidth="1"/>
    <col min="132" max="132" width="4.7109375" style="22" customWidth="1"/>
    <col min="133" max="133" width="4.7109375" style="92" customWidth="1"/>
    <col min="134" max="134" width="14.00390625" style="25" customWidth="1"/>
    <col min="135" max="137" width="6.57421875" style="92" customWidth="1"/>
    <col min="138" max="139" width="4.7109375" style="22" customWidth="1"/>
    <col min="140" max="140" width="11.421875" style="22" customWidth="1"/>
    <col min="141" max="143" width="6.00390625" style="76" customWidth="1"/>
    <col min="144" max="145" width="4.7109375" style="22" customWidth="1"/>
    <col min="146" max="146" width="19.140625" style="22" customWidth="1"/>
    <col min="147" max="149" width="6.00390625" style="76" customWidth="1"/>
    <col min="150" max="151" width="4.7109375" style="22" customWidth="1"/>
    <col min="152" max="152" width="22.00390625" style="22" customWidth="1"/>
    <col min="153" max="153" width="7.00390625" style="77" customWidth="1"/>
    <col min="154" max="155" width="4.7109375" style="22" customWidth="1"/>
    <col min="156" max="156" width="14.421875" style="22" customWidth="1"/>
    <col min="157" max="157" width="6.57421875" style="77" customWidth="1"/>
    <col min="158" max="158" width="4.7109375" style="22" customWidth="1"/>
    <col min="159" max="159" width="4.7109375" style="72" customWidth="1"/>
    <col min="160" max="160" width="19.140625" style="85" customWidth="1"/>
    <col min="161" max="163" width="6.57421875" style="72" customWidth="1"/>
    <col min="164" max="164" width="4.7109375" style="22" customWidth="1"/>
    <col min="165" max="165" width="4.7109375" style="81" customWidth="1"/>
    <col min="166" max="166" width="14.00390625" style="81" customWidth="1"/>
    <col min="167" max="169" width="6.57421875" style="81" customWidth="1"/>
    <col min="170" max="170" width="4.7109375" style="22" customWidth="1"/>
    <col min="171" max="171" width="4.7109375" style="81" customWidth="1"/>
    <col min="172" max="172" width="14.00390625" style="81" customWidth="1"/>
    <col min="173" max="173" width="6.57421875" style="81" customWidth="1"/>
    <col min="174" max="175" width="4.7109375" style="22" customWidth="1"/>
    <col min="176" max="176" width="20.7109375" style="22" customWidth="1"/>
    <col min="177" max="177" width="6.00390625" style="76" bestFit="1" customWidth="1"/>
    <col min="178" max="178" width="4.7109375" style="22" customWidth="1"/>
    <col min="179" max="179" width="4.7109375" style="81" customWidth="1"/>
    <col min="180" max="180" width="12.57421875" style="81" customWidth="1"/>
    <col min="181" max="183" width="6.57421875" style="81" customWidth="1"/>
    <col min="184" max="184" width="4.7109375" style="22" customWidth="1"/>
    <col min="185" max="185" width="4.7109375" style="81" customWidth="1"/>
    <col min="186" max="186" width="19.140625" style="81" customWidth="1"/>
    <col min="187" max="187" width="6.57421875" style="81" customWidth="1"/>
    <col min="188" max="189" width="4.7109375" style="81" customWidth="1"/>
    <col min="190" max="190" width="18.421875" style="81" customWidth="1"/>
    <col min="191" max="193" width="5.57421875" style="81" customWidth="1"/>
    <col min="194" max="194" width="4.7109375" style="22" customWidth="1"/>
    <col min="195" max="195" width="4.7109375" style="81" customWidth="1"/>
    <col min="196" max="196" width="11.7109375" style="81" customWidth="1"/>
    <col min="197" max="197" width="6.57421875" style="93" customWidth="1"/>
    <col min="198" max="199" width="4.7109375" style="22" customWidth="1"/>
    <col min="200" max="200" width="19.140625" style="46" customWidth="1"/>
    <col min="201" max="201" width="5.57421875" style="22" customWidth="1"/>
    <col min="202" max="202" width="4.7109375" style="22" customWidth="1"/>
    <col min="203" max="203" width="4.7109375" style="81" customWidth="1"/>
    <col min="204" max="204" width="16.421875" style="81" customWidth="1"/>
    <col min="205" max="207" width="5.57421875" style="94" customWidth="1"/>
    <col min="208" max="208" width="4.7109375" style="22" customWidth="1"/>
    <col min="209" max="209" width="4.7109375" style="81" customWidth="1"/>
    <col min="210" max="210" width="12.28125" style="81" customWidth="1"/>
    <col min="211" max="213" width="6.57421875" style="94" customWidth="1"/>
    <col min="214" max="215" width="4.7109375" style="22" customWidth="1"/>
    <col min="216" max="216" width="14.00390625" style="22" customWidth="1"/>
    <col min="217" max="219" width="6.57421875" style="22" customWidth="1"/>
    <col min="220" max="220" width="4.7109375" style="22" customWidth="1"/>
    <col min="221" max="221" width="4.7109375" style="81" customWidth="1"/>
    <col min="222" max="222" width="12.28125" style="81" customWidth="1"/>
    <col min="223" max="225" width="6.57421875" style="94" customWidth="1"/>
    <col min="226" max="226" width="4.7109375" style="22" customWidth="1"/>
    <col min="227" max="227" width="4.7109375" style="81" customWidth="1"/>
    <col min="228" max="228" width="19.140625" style="81" customWidth="1"/>
    <col min="229" max="229" width="6.57421875" style="95" customWidth="1"/>
    <col min="230" max="231" width="4.7109375" style="22" customWidth="1"/>
    <col min="232" max="232" width="12.57421875" style="22" customWidth="1"/>
    <col min="233" max="235" width="6.57421875" style="64" customWidth="1"/>
    <col min="236" max="237" width="4.7109375" style="22" customWidth="1"/>
    <col min="238" max="238" width="12.28125" style="22" customWidth="1"/>
    <col min="239" max="239" width="7.00390625" style="77" customWidth="1"/>
    <col min="240" max="241" width="4.7109375" style="22" customWidth="1"/>
    <col min="242" max="242" width="19.140625" style="22" customWidth="1"/>
    <col min="243" max="243" width="6.57421875" style="22" customWidth="1"/>
    <col min="244" max="245" width="4.7109375" style="22" customWidth="1"/>
    <col min="246" max="246" width="14.421875" style="22" customWidth="1"/>
    <col min="247" max="247" width="7.00390625" style="77" customWidth="1"/>
    <col min="248" max="249" width="4.7109375" style="22" customWidth="1"/>
    <col min="250" max="250" width="14.421875" style="22" customWidth="1"/>
    <col min="251" max="251" width="6.57421875" style="76" customWidth="1"/>
    <col min="252" max="252" width="4.7109375" style="22" customWidth="1"/>
    <col min="253" max="16384" width="9.140625" style="22" customWidth="1"/>
  </cols>
  <sheetData>
    <row r="1" spans="1:256" s="100" customFormat="1" ht="15.75">
      <c r="A1" s="388" t="s">
        <v>277</v>
      </c>
      <c r="B1" s="388"/>
      <c r="C1" s="388"/>
      <c r="D1" s="388"/>
      <c r="E1" s="388"/>
      <c r="F1" s="97"/>
      <c r="G1" s="388" t="s">
        <v>278</v>
      </c>
      <c r="H1" s="388"/>
      <c r="I1" s="388"/>
      <c r="J1" s="388"/>
      <c r="K1" s="388"/>
      <c r="L1" s="98"/>
      <c r="M1" s="388" t="s">
        <v>279</v>
      </c>
      <c r="N1" s="388"/>
      <c r="O1" s="388"/>
      <c r="P1" s="388"/>
      <c r="Q1" s="388"/>
      <c r="R1" s="99"/>
      <c r="S1" s="389" t="s">
        <v>280</v>
      </c>
      <c r="T1" s="389"/>
      <c r="U1" s="389"/>
      <c r="V1" s="99"/>
      <c r="W1" s="388" t="s">
        <v>281</v>
      </c>
      <c r="X1" s="388"/>
      <c r="Y1" s="388"/>
      <c r="Z1" s="388"/>
      <c r="AA1" s="388"/>
      <c r="AB1" s="101"/>
      <c r="AC1" s="388" t="s">
        <v>282</v>
      </c>
      <c r="AD1" s="388"/>
      <c r="AE1" s="388"/>
      <c r="AF1" s="388"/>
      <c r="AG1" s="388"/>
      <c r="AH1" s="101"/>
      <c r="AI1" s="388" t="s">
        <v>283</v>
      </c>
      <c r="AJ1" s="388"/>
      <c r="AK1" s="388"/>
      <c r="AL1" s="388"/>
      <c r="AM1" s="388"/>
      <c r="AN1" s="102"/>
      <c r="AO1" s="388" t="s">
        <v>284</v>
      </c>
      <c r="AP1" s="388"/>
      <c r="AQ1" s="388"/>
      <c r="AR1" s="388"/>
      <c r="AS1" s="388"/>
      <c r="AT1" s="102"/>
      <c r="AU1" s="388" t="s">
        <v>285</v>
      </c>
      <c r="AV1" s="388"/>
      <c r="AW1" s="388"/>
      <c r="AX1" s="388"/>
      <c r="AY1" s="388"/>
      <c r="AZ1" s="102"/>
      <c r="BA1" s="388" t="s">
        <v>286</v>
      </c>
      <c r="BB1" s="388"/>
      <c r="BC1" s="388"/>
      <c r="BD1" s="388"/>
      <c r="BE1" s="388"/>
      <c r="BF1" s="103"/>
      <c r="BG1" s="390" t="s">
        <v>287</v>
      </c>
      <c r="BH1" s="390"/>
      <c r="BI1" s="390"/>
      <c r="BJ1" s="101"/>
      <c r="BK1" s="390" t="s">
        <v>856</v>
      </c>
      <c r="BL1" s="390"/>
      <c r="BM1" s="390"/>
      <c r="BN1" s="101"/>
      <c r="BO1" s="389" t="s">
        <v>288</v>
      </c>
      <c r="BP1" s="389"/>
      <c r="BQ1" s="389"/>
      <c r="BS1" s="388" t="s">
        <v>289</v>
      </c>
      <c r="BT1" s="388"/>
      <c r="BU1" s="388"/>
      <c r="BV1" s="388"/>
      <c r="BW1" s="388"/>
      <c r="BX1" s="101"/>
      <c r="BY1" s="388" t="s">
        <v>290</v>
      </c>
      <c r="BZ1" s="388"/>
      <c r="CA1" s="388"/>
      <c r="CB1" s="388"/>
      <c r="CC1" s="388"/>
      <c r="CD1" s="101"/>
      <c r="CE1" s="392" t="s">
        <v>291</v>
      </c>
      <c r="CF1" s="392"/>
      <c r="CG1" s="392"/>
      <c r="CH1" s="392"/>
      <c r="CI1" s="392"/>
      <c r="CJ1" s="103"/>
      <c r="CK1" s="392" t="s">
        <v>292</v>
      </c>
      <c r="CL1" s="392"/>
      <c r="CM1" s="392"/>
      <c r="CN1" s="101"/>
      <c r="CO1" s="392" t="s">
        <v>293</v>
      </c>
      <c r="CP1" s="392"/>
      <c r="CQ1" s="392"/>
      <c r="CR1" s="101"/>
      <c r="CS1" s="388" t="s">
        <v>294</v>
      </c>
      <c r="CT1" s="388"/>
      <c r="CU1" s="388"/>
      <c r="CV1" s="388"/>
      <c r="CW1" s="388"/>
      <c r="CX1" s="101"/>
      <c r="CY1" s="389" t="s">
        <v>295</v>
      </c>
      <c r="CZ1" s="389"/>
      <c r="DA1" s="389"/>
      <c r="DB1" s="389"/>
      <c r="DC1" s="389"/>
      <c r="DD1" s="101"/>
      <c r="DE1" s="393" t="s">
        <v>296</v>
      </c>
      <c r="DF1" s="393"/>
      <c r="DG1" s="393"/>
      <c r="DH1" s="103"/>
      <c r="DI1" s="394" t="s">
        <v>297</v>
      </c>
      <c r="DJ1" s="394"/>
      <c r="DK1" s="394"/>
      <c r="DL1" s="394"/>
      <c r="DM1" s="394"/>
      <c r="DN1" s="1"/>
      <c r="DO1" s="393" t="s">
        <v>298</v>
      </c>
      <c r="DP1" s="393"/>
      <c r="DQ1" s="393"/>
      <c r="DR1" s="103"/>
      <c r="DS1" s="389" t="s">
        <v>299</v>
      </c>
      <c r="DT1" s="389"/>
      <c r="DU1" s="389"/>
      <c r="DV1" s="389"/>
      <c r="DW1" s="389"/>
      <c r="DX1" s="104"/>
      <c r="DY1" s="389" t="s">
        <v>300</v>
      </c>
      <c r="DZ1" s="389"/>
      <c r="EA1" s="389"/>
      <c r="EB1" s="101"/>
      <c r="EC1" s="391" t="s">
        <v>301</v>
      </c>
      <c r="ED1" s="391"/>
      <c r="EE1" s="391"/>
      <c r="EF1" s="391"/>
      <c r="EG1" s="391"/>
      <c r="EH1" s="101"/>
      <c r="EI1" s="391" t="s">
        <v>302</v>
      </c>
      <c r="EJ1" s="391"/>
      <c r="EK1" s="391"/>
      <c r="EL1" s="391"/>
      <c r="EM1" s="391"/>
      <c r="EN1" s="101"/>
      <c r="EO1" s="391" t="s">
        <v>303</v>
      </c>
      <c r="EP1" s="391"/>
      <c r="EQ1" s="391"/>
      <c r="ER1" s="391"/>
      <c r="ES1" s="391"/>
      <c r="ET1" s="101"/>
      <c r="EU1" s="391" t="s">
        <v>304</v>
      </c>
      <c r="EV1" s="391"/>
      <c r="EW1" s="391"/>
      <c r="EX1" s="101"/>
      <c r="EY1" s="389" t="s">
        <v>305</v>
      </c>
      <c r="EZ1" s="389"/>
      <c r="FA1" s="389"/>
      <c r="FB1" s="101"/>
      <c r="FC1" s="389" t="s">
        <v>306</v>
      </c>
      <c r="FD1" s="389"/>
      <c r="FE1" s="389"/>
      <c r="FF1" s="389"/>
      <c r="FG1" s="389"/>
      <c r="FH1" s="101"/>
      <c r="FI1" s="389" t="s">
        <v>307</v>
      </c>
      <c r="FJ1" s="389"/>
      <c r="FK1" s="389"/>
      <c r="FL1" s="389"/>
      <c r="FM1" s="389"/>
      <c r="FN1" s="101"/>
      <c r="FO1" s="389" t="s">
        <v>308</v>
      </c>
      <c r="FP1" s="389"/>
      <c r="FQ1" s="389"/>
      <c r="FR1" s="101"/>
      <c r="FS1" s="389" t="s">
        <v>866</v>
      </c>
      <c r="FT1" s="389"/>
      <c r="FU1" s="389"/>
      <c r="FV1" s="101"/>
      <c r="FW1" s="389" t="s">
        <v>309</v>
      </c>
      <c r="FX1" s="389"/>
      <c r="FY1" s="389"/>
      <c r="FZ1" s="389"/>
      <c r="GA1" s="389"/>
      <c r="GB1" s="101"/>
      <c r="GC1" s="389" t="s">
        <v>864</v>
      </c>
      <c r="GD1" s="389"/>
      <c r="GE1" s="389"/>
      <c r="GF1" s="37"/>
      <c r="GG1" s="389" t="s">
        <v>310</v>
      </c>
      <c r="GH1" s="389"/>
      <c r="GI1" s="389"/>
      <c r="GJ1" s="389"/>
      <c r="GK1" s="389"/>
      <c r="GL1" s="101"/>
      <c r="GM1" s="389" t="s">
        <v>311</v>
      </c>
      <c r="GN1" s="389"/>
      <c r="GO1" s="389"/>
      <c r="GP1" s="101"/>
      <c r="GQ1" s="389" t="s">
        <v>312</v>
      </c>
      <c r="GR1" s="389"/>
      <c r="GS1" s="389"/>
      <c r="GT1" s="101"/>
      <c r="GU1" s="389" t="s">
        <v>313</v>
      </c>
      <c r="GV1" s="389"/>
      <c r="GW1" s="389"/>
      <c r="GX1" s="389"/>
      <c r="GY1" s="389"/>
      <c r="GZ1" s="101"/>
      <c r="HA1" s="389" t="s">
        <v>314</v>
      </c>
      <c r="HB1" s="389"/>
      <c r="HC1" s="389"/>
      <c r="HD1" s="389"/>
      <c r="HE1" s="389"/>
      <c r="HF1" s="101"/>
      <c r="HG1" s="389" t="s">
        <v>315</v>
      </c>
      <c r="HH1" s="389"/>
      <c r="HI1" s="389"/>
      <c r="HJ1" s="389"/>
      <c r="HK1" s="389"/>
      <c r="HL1" s="101"/>
      <c r="HM1" s="389" t="s">
        <v>316</v>
      </c>
      <c r="HN1" s="389"/>
      <c r="HO1" s="389"/>
      <c r="HP1" s="389"/>
      <c r="HQ1" s="389"/>
      <c r="HR1" s="101"/>
      <c r="HS1" s="393" t="s">
        <v>317</v>
      </c>
      <c r="HT1" s="393"/>
      <c r="HU1" s="393"/>
      <c r="HV1" s="101"/>
      <c r="HW1" s="389" t="s">
        <v>318</v>
      </c>
      <c r="HX1" s="389"/>
      <c r="HY1" s="389"/>
      <c r="HZ1" s="389"/>
      <c r="IA1" s="389"/>
      <c r="IB1" s="101"/>
      <c r="IC1" s="393" t="s">
        <v>319</v>
      </c>
      <c r="ID1" s="393"/>
      <c r="IE1" s="393"/>
      <c r="IF1" s="101"/>
      <c r="IG1" s="393" t="s">
        <v>320</v>
      </c>
      <c r="IH1" s="393"/>
      <c r="II1" s="393"/>
      <c r="IJ1" s="105"/>
      <c r="IK1" s="393" t="s">
        <v>321</v>
      </c>
      <c r="IL1" s="393"/>
      <c r="IM1" s="393"/>
      <c r="IN1" s="101"/>
      <c r="IO1" s="393" t="s">
        <v>322</v>
      </c>
      <c r="IP1" s="393"/>
      <c r="IQ1" s="393"/>
      <c r="IR1" s="101"/>
      <c r="IS1" s="101"/>
      <c r="IT1" s="101"/>
      <c r="IU1" s="101"/>
      <c r="IV1" s="101"/>
    </row>
    <row r="2" spans="1:251" ht="12.75" customHeight="1">
      <c r="A2" s="102"/>
      <c r="B2" s="106"/>
      <c r="C2" s="107"/>
      <c r="D2" s="107"/>
      <c r="E2" s="107"/>
      <c r="F2" s="97"/>
      <c r="M2" s="108"/>
      <c r="N2" s="78"/>
      <c r="O2" s="109"/>
      <c r="P2" s="109"/>
      <c r="Q2" s="109"/>
      <c r="W2" s="110"/>
      <c r="X2" s="98"/>
      <c r="Y2" s="100"/>
      <c r="Z2" s="100"/>
      <c r="AA2" s="100"/>
      <c r="AC2" s="110"/>
      <c r="AD2" s="98"/>
      <c r="AE2" s="100"/>
      <c r="AF2" s="100"/>
      <c r="AG2" s="100"/>
      <c r="AI2" s="111"/>
      <c r="AJ2" s="112"/>
      <c r="AK2" s="113"/>
      <c r="AL2" s="113"/>
      <c r="AM2" s="113"/>
      <c r="BK2" s="81"/>
      <c r="BL2" s="81"/>
      <c r="BM2" s="93"/>
      <c r="CK2" s="114"/>
      <c r="CL2" s="114"/>
      <c r="CM2" s="115"/>
      <c r="CN2" s="101"/>
      <c r="CO2" s="101"/>
      <c r="CP2" s="101"/>
      <c r="CQ2" s="116"/>
      <c r="CR2" s="101"/>
      <c r="CS2" s="102"/>
      <c r="CT2" s="103"/>
      <c r="CU2" s="100"/>
      <c r="CV2" s="100"/>
      <c r="CW2" s="100"/>
      <c r="CX2" s="101"/>
      <c r="CY2" s="103"/>
      <c r="CZ2" s="99"/>
      <c r="DA2" s="100"/>
      <c r="DB2" s="100"/>
      <c r="DC2" s="100"/>
      <c r="DI2" s="112"/>
      <c r="DJ2" s="117"/>
      <c r="DK2" s="118"/>
      <c r="DL2" s="118"/>
      <c r="DM2" s="118"/>
      <c r="DN2" s="118"/>
      <c r="DX2" s="104"/>
      <c r="EC2" s="119"/>
      <c r="ED2" s="120"/>
      <c r="EE2" s="121"/>
      <c r="EF2" s="121"/>
      <c r="EG2" s="121"/>
      <c r="EY2" s="103"/>
      <c r="EZ2" s="99"/>
      <c r="FA2" s="100"/>
      <c r="FC2" s="103"/>
      <c r="FD2" s="99"/>
      <c r="FE2" s="100"/>
      <c r="FF2" s="100"/>
      <c r="FG2" s="100"/>
      <c r="FI2" s="103"/>
      <c r="FJ2" s="99"/>
      <c r="FK2" s="100"/>
      <c r="FL2" s="100"/>
      <c r="FM2" s="100"/>
      <c r="FO2" s="103"/>
      <c r="FP2" s="99"/>
      <c r="FQ2" s="100"/>
      <c r="FS2" s="103"/>
      <c r="FT2" s="99"/>
      <c r="FU2" s="122"/>
      <c r="FW2" s="103"/>
      <c r="FX2" s="99"/>
      <c r="FY2" s="100"/>
      <c r="FZ2" s="100"/>
      <c r="GA2" s="100"/>
      <c r="GC2" s="103"/>
      <c r="GD2" s="99"/>
      <c r="GE2" s="100"/>
      <c r="GF2" s="100"/>
      <c r="GG2" s="103"/>
      <c r="GH2" s="99"/>
      <c r="GI2" s="100"/>
      <c r="GJ2" s="100"/>
      <c r="GK2" s="100"/>
      <c r="GM2" s="103"/>
      <c r="GN2" s="99"/>
      <c r="GO2" s="122"/>
      <c r="GQ2" s="103"/>
      <c r="GR2" s="99"/>
      <c r="GS2" s="122"/>
      <c r="GU2" s="103"/>
      <c r="GV2" s="99"/>
      <c r="GW2" s="100"/>
      <c r="GX2" s="100"/>
      <c r="GY2" s="100"/>
      <c r="HA2" s="103"/>
      <c r="HB2" s="99"/>
      <c r="HC2" s="100"/>
      <c r="HD2" s="100"/>
      <c r="HE2" s="100"/>
      <c r="HG2" s="103"/>
      <c r="HH2" s="99"/>
      <c r="HI2" s="100"/>
      <c r="HJ2" s="100"/>
      <c r="HK2" s="100"/>
      <c r="HM2" s="103"/>
      <c r="HN2" s="99"/>
      <c r="HO2" s="100"/>
      <c r="HP2" s="100"/>
      <c r="HQ2" s="100"/>
      <c r="HS2" s="103"/>
      <c r="HT2" s="99"/>
      <c r="HU2" s="122"/>
      <c r="IC2" s="103"/>
      <c r="ID2" s="99"/>
      <c r="IE2" s="100"/>
      <c r="IG2" s="103"/>
      <c r="IH2" s="99"/>
      <c r="II2" s="100"/>
      <c r="IJ2" s="100"/>
      <c r="IK2" s="103"/>
      <c r="IL2" s="99"/>
      <c r="IM2" s="100"/>
      <c r="IO2" s="103"/>
      <c r="IP2" s="99"/>
      <c r="IQ2" s="122"/>
    </row>
    <row r="3" spans="1:251" ht="12.75">
      <c r="A3" s="123" t="s">
        <v>323</v>
      </c>
      <c r="B3" s="91"/>
      <c r="C3" s="72" t="s">
        <v>324</v>
      </c>
      <c r="D3" s="72" t="s">
        <v>325</v>
      </c>
      <c r="E3" s="72" t="s">
        <v>326</v>
      </c>
      <c r="G3" s="124" t="s">
        <v>323</v>
      </c>
      <c r="I3" s="72" t="s">
        <v>324</v>
      </c>
      <c r="J3" s="72" t="s">
        <v>325</v>
      </c>
      <c r="K3" s="72" t="s">
        <v>326</v>
      </c>
      <c r="M3" s="123" t="s">
        <v>323</v>
      </c>
      <c r="O3" s="74" t="s">
        <v>324</v>
      </c>
      <c r="P3" s="74" t="s">
        <v>325</v>
      </c>
      <c r="Q3" s="74" t="s">
        <v>326</v>
      </c>
      <c r="S3" s="125" t="s">
        <v>323</v>
      </c>
      <c r="U3" s="72" t="s">
        <v>326</v>
      </c>
      <c r="W3" s="124" t="s">
        <v>323</v>
      </c>
      <c r="Y3" s="72" t="s">
        <v>324</v>
      </c>
      <c r="Z3" s="72" t="s">
        <v>325</v>
      </c>
      <c r="AA3" s="72" t="s">
        <v>326</v>
      </c>
      <c r="AC3" s="124" t="s">
        <v>323</v>
      </c>
      <c r="AD3" s="16"/>
      <c r="AE3" s="72" t="s">
        <v>324</v>
      </c>
      <c r="AF3" s="72" t="s">
        <v>325</v>
      </c>
      <c r="AG3" s="72" t="s">
        <v>326</v>
      </c>
      <c r="AI3" s="126" t="s">
        <v>323</v>
      </c>
      <c r="AJ3" s="80"/>
      <c r="AK3" s="74" t="s">
        <v>324</v>
      </c>
      <c r="AL3" s="74" t="s">
        <v>325</v>
      </c>
      <c r="AM3" s="74" t="s">
        <v>326</v>
      </c>
      <c r="AO3" s="127" t="s">
        <v>323</v>
      </c>
      <c r="AQ3" s="64" t="s">
        <v>324</v>
      </c>
      <c r="AR3" s="64" t="s">
        <v>325</v>
      </c>
      <c r="AS3" s="77" t="s">
        <v>326</v>
      </c>
      <c r="AU3" s="128" t="s">
        <v>323</v>
      </c>
      <c r="AW3" s="77" t="s">
        <v>324</v>
      </c>
      <c r="AX3" s="77" t="s">
        <v>325</v>
      </c>
      <c r="AY3" s="77" t="s">
        <v>326</v>
      </c>
      <c r="BA3" s="129" t="s">
        <v>323</v>
      </c>
      <c r="BC3" s="79" t="s">
        <v>324</v>
      </c>
      <c r="BD3" s="79" t="s">
        <v>325</v>
      </c>
      <c r="BE3" s="79" t="s">
        <v>326</v>
      </c>
      <c r="BG3" s="288" t="s">
        <v>323</v>
      </c>
      <c r="BI3" s="15" t="s">
        <v>326</v>
      </c>
      <c r="BK3" s="288" t="s">
        <v>323</v>
      </c>
      <c r="BL3" s="81"/>
      <c r="BM3" s="93" t="s">
        <v>326</v>
      </c>
      <c r="BO3" s="130" t="s">
        <v>323</v>
      </c>
      <c r="BP3" s="131"/>
      <c r="BQ3" s="72" t="s">
        <v>326</v>
      </c>
      <c r="BS3" s="132" t="s">
        <v>323</v>
      </c>
      <c r="BT3" s="66"/>
      <c r="BU3" s="92" t="s">
        <v>324</v>
      </c>
      <c r="BV3" s="92" t="s">
        <v>325</v>
      </c>
      <c r="BW3" s="92" t="s">
        <v>326</v>
      </c>
      <c r="BY3" s="132" t="s">
        <v>323</v>
      </c>
      <c r="BZ3" s="66"/>
      <c r="CA3" s="92" t="s">
        <v>324</v>
      </c>
      <c r="CB3" s="92" t="s">
        <v>325</v>
      </c>
      <c r="CC3" s="92" t="s">
        <v>326</v>
      </c>
      <c r="CE3" s="125" t="s">
        <v>323</v>
      </c>
      <c r="CG3" s="79" t="s">
        <v>324</v>
      </c>
      <c r="CH3" s="79" t="s">
        <v>325</v>
      </c>
      <c r="CI3" s="79" t="s">
        <v>326</v>
      </c>
      <c r="CK3" s="125" t="s">
        <v>323</v>
      </c>
      <c r="CL3" s="84"/>
      <c r="CM3" s="133" t="s">
        <v>326</v>
      </c>
      <c r="CO3" s="125" t="s">
        <v>323</v>
      </c>
      <c r="CP3" s="84"/>
      <c r="CQ3" s="133" t="s">
        <v>326</v>
      </c>
      <c r="CS3" s="123" t="s">
        <v>323</v>
      </c>
      <c r="CU3" s="72" t="s">
        <v>324</v>
      </c>
      <c r="CV3" s="72" t="s">
        <v>325</v>
      </c>
      <c r="CW3" s="72" t="s">
        <v>326</v>
      </c>
      <c r="CY3" s="125" t="s">
        <v>323</v>
      </c>
      <c r="DA3" s="72" t="s">
        <v>324</v>
      </c>
      <c r="DB3" s="72" t="s">
        <v>325</v>
      </c>
      <c r="DC3" s="72" t="s">
        <v>326</v>
      </c>
      <c r="DE3" s="134" t="s">
        <v>323</v>
      </c>
      <c r="DG3" s="86" t="s">
        <v>326</v>
      </c>
      <c r="DI3" s="135" t="s">
        <v>323</v>
      </c>
      <c r="DK3" s="72" t="s">
        <v>324</v>
      </c>
      <c r="DL3" s="72" t="s">
        <v>325</v>
      </c>
      <c r="DM3" s="72" t="s">
        <v>326</v>
      </c>
      <c r="DN3" s="72"/>
      <c r="DO3" s="134" t="s">
        <v>323</v>
      </c>
      <c r="DQ3" s="89" t="s">
        <v>326</v>
      </c>
      <c r="DS3" s="125" t="s">
        <v>323</v>
      </c>
      <c r="DT3" s="85"/>
      <c r="DU3" s="72" t="s">
        <v>324</v>
      </c>
      <c r="DV3" s="72" t="s">
        <v>325</v>
      </c>
      <c r="DW3" s="72" t="s">
        <v>326</v>
      </c>
      <c r="DX3" s="44"/>
      <c r="DY3" s="125" t="s">
        <v>323</v>
      </c>
      <c r="EA3" s="72" t="s">
        <v>326</v>
      </c>
      <c r="EC3" s="136" t="s">
        <v>323</v>
      </c>
      <c r="EE3" s="72" t="s">
        <v>324</v>
      </c>
      <c r="EF3" s="72" t="s">
        <v>325</v>
      </c>
      <c r="EG3" s="72" t="s">
        <v>326</v>
      </c>
      <c r="EI3" s="136" t="s">
        <v>323</v>
      </c>
      <c r="EK3" s="72" t="s">
        <v>324</v>
      </c>
      <c r="EL3" s="72" t="s">
        <v>325</v>
      </c>
      <c r="EM3" s="72" t="s">
        <v>326</v>
      </c>
      <c r="EO3" s="136" t="s">
        <v>323</v>
      </c>
      <c r="EQ3" s="72" t="s">
        <v>324</v>
      </c>
      <c r="ER3" s="72" t="s">
        <v>325</v>
      </c>
      <c r="ES3" s="72" t="s">
        <v>326</v>
      </c>
      <c r="EU3" s="136" t="s">
        <v>323</v>
      </c>
      <c r="EW3" s="72" t="s">
        <v>326</v>
      </c>
      <c r="EY3" s="136" t="s">
        <v>323</v>
      </c>
      <c r="EZ3" s="85"/>
      <c r="FA3" s="72" t="s">
        <v>326</v>
      </c>
      <c r="FC3" s="136" t="s">
        <v>323</v>
      </c>
      <c r="FE3" s="72" t="s">
        <v>324</v>
      </c>
      <c r="FF3" s="72" t="s">
        <v>325</v>
      </c>
      <c r="FG3" s="72" t="s">
        <v>326</v>
      </c>
      <c r="FI3" s="136" t="s">
        <v>323</v>
      </c>
      <c r="FJ3" s="85"/>
      <c r="FK3" s="72" t="s">
        <v>324</v>
      </c>
      <c r="FL3" s="72" t="s">
        <v>325</v>
      </c>
      <c r="FM3" s="72" t="s">
        <v>326</v>
      </c>
      <c r="FO3" s="136" t="s">
        <v>323</v>
      </c>
      <c r="FP3" s="85"/>
      <c r="FQ3" s="72" t="s">
        <v>326</v>
      </c>
      <c r="FS3" s="136" t="s">
        <v>323</v>
      </c>
      <c r="FT3" s="85"/>
      <c r="FU3" s="137" t="s">
        <v>326</v>
      </c>
      <c r="FW3" s="136" t="s">
        <v>323</v>
      </c>
      <c r="FX3" s="85"/>
      <c r="FY3" s="72" t="s">
        <v>324</v>
      </c>
      <c r="FZ3" s="72" t="s">
        <v>325</v>
      </c>
      <c r="GA3" s="72" t="s">
        <v>326</v>
      </c>
      <c r="GC3" s="136" t="s">
        <v>323</v>
      </c>
      <c r="GD3" s="85"/>
      <c r="GE3" s="72" t="s">
        <v>326</v>
      </c>
      <c r="GF3" s="72"/>
      <c r="GG3" s="136" t="s">
        <v>323</v>
      </c>
      <c r="GH3" s="85"/>
      <c r="GI3" s="72" t="s">
        <v>324</v>
      </c>
      <c r="GJ3" s="72" t="s">
        <v>325</v>
      </c>
      <c r="GK3" s="72" t="s">
        <v>326</v>
      </c>
      <c r="GM3" s="136" t="s">
        <v>323</v>
      </c>
      <c r="GN3" s="85"/>
      <c r="GO3" s="137" t="s">
        <v>326</v>
      </c>
      <c r="GQ3" s="136" t="s">
        <v>323</v>
      </c>
      <c r="GR3" s="85"/>
      <c r="GS3" s="137" t="s">
        <v>326</v>
      </c>
      <c r="GU3" s="136" t="s">
        <v>323</v>
      </c>
      <c r="GV3" s="85"/>
      <c r="GW3" s="72" t="s">
        <v>324</v>
      </c>
      <c r="GX3" s="72" t="s">
        <v>325</v>
      </c>
      <c r="GY3" s="72" t="s">
        <v>326</v>
      </c>
      <c r="HA3" s="136" t="s">
        <v>323</v>
      </c>
      <c r="HB3" s="85"/>
      <c r="HC3" s="72" t="s">
        <v>324</v>
      </c>
      <c r="HD3" s="72" t="s">
        <v>325</v>
      </c>
      <c r="HE3" s="72" t="s">
        <v>326</v>
      </c>
      <c r="HG3" s="136" t="s">
        <v>323</v>
      </c>
      <c r="HH3" s="85"/>
      <c r="HI3" s="72" t="s">
        <v>324</v>
      </c>
      <c r="HJ3" s="72" t="s">
        <v>325</v>
      </c>
      <c r="HK3" s="72" t="s">
        <v>326</v>
      </c>
      <c r="HM3" s="136" t="s">
        <v>323</v>
      </c>
      <c r="HN3" s="85"/>
      <c r="HO3" s="72" t="s">
        <v>324</v>
      </c>
      <c r="HP3" s="72" t="s">
        <v>325</v>
      </c>
      <c r="HQ3" s="72" t="s">
        <v>326</v>
      </c>
      <c r="HS3" s="136" t="s">
        <v>323</v>
      </c>
      <c r="HT3" s="85"/>
      <c r="HU3" s="137" t="s">
        <v>326</v>
      </c>
      <c r="HW3" s="136" t="s">
        <v>323</v>
      </c>
      <c r="HX3" s="85"/>
      <c r="HY3" s="72" t="s">
        <v>324</v>
      </c>
      <c r="HZ3" s="72" t="s">
        <v>325</v>
      </c>
      <c r="IA3" s="72" t="s">
        <v>326</v>
      </c>
      <c r="IC3" s="136" t="s">
        <v>323</v>
      </c>
      <c r="ID3" s="85"/>
      <c r="IE3" s="72" t="s">
        <v>326</v>
      </c>
      <c r="IG3" s="136" t="s">
        <v>323</v>
      </c>
      <c r="IH3" s="85"/>
      <c r="II3" s="72" t="s">
        <v>326</v>
      </c>
      <c r="IJ3" s="72"/>
      <c r="IK3" s="136" t="s">
        <v>323</v>
      </c>
      <c r="IL3" s="85"/>
      <c r="IM3" s="72" t="s">
        <v>326</v>
      </c>
      <c r="IO3" s="136" t="s">
        <v>323</v>
      </c>
      <c r="IP3" s="85"/>
      <c r="IQ3" s="137" t="s">
        <v>326</v>
      </c>
    </row>
    <row r="4" spans="1:251" ht="12.75">
      <c r="A4" s="73" t="s">
        <v>56</v>
      </c>
      <c r="B4" s="91" t="s">
        <v>327</v>
      </c>
      <c r="C4" s="72">
        <v>14.473</v>
      </c>
      <c r="D4" s="72">
        <v>14.401</v>
      </c>
      <c r="E4" s="72">
        <f aca="true" t="shared" si="0" ref="E4:E28">MAX(C4:D4)</f>
        <v>14.473</v>
      </c>
      <c r="G4" s="71" t="s">
        <v>56</v>
      </c>
      <c r="H4" s="138" t="s">
        <v>77</v>
      </c>
      <c r="I4" s="72">
        <v>15.988</v>
      </c>
      <c r="J4" s="72">
        <v>16.094</v>
      </c>
      <c r="K4" s="72">
        <f aca="true" t="shared" si="1" ref="K4:K17">MAX(I4:J4)</f>
        <v>16.094</v>
      </c>
      <c r="M4" s="73" t="s">
        <v>56</v>
      </c>
      <c r="N4" s="44" t="s">
        <v>328</v>
      </c>
      <c r="O4" s="74">
        <v>13.833</v>
      </c>
      <c r="P4" s="74">
        <v>14.301</v>
      </c>
      <c r="Q4" s="139">
        <f aca="true" t="shared" si="2" ref="Q4:Q38">MAX(O4:P4)</f>
        <v>14.301</v>
      </c>
      <c r="S4" s="15" t="s">
        <v>56</v>
      </c>
      <c r="T4" s="140" t="s">
        <v>112</v>
      </c>
      <c r="U4" s="93">
        <v>23.31</v>
      </c>
      <c r="W4" s="71" t="s">
        <v>56</v>
      </c>
      <c r="X4" s="16" t="s">
        <v>327</v>
      </c>
      <c r="Y4" s="72">
        <v>14.625</v>
      </c>
      <c r="Z4" s="72">
        <v>14.428</v>
      </c>
      <c r="AA4" s="72">
        <f aca="true" t="shared" si="3" ref="AA4:AA22">MAX(Y4:Z4)</f>
        <v>14.625</v>
      </c>
      <c r="AC4" s="1" t="s">
        <v>56</v>
      </c>
      <c r="AD4" s="23" t="s">
        <v>84</v>
      </c>
      <c r="AE4" s="86">
        <v>16.38</v>
      </c>
      <c r="AF4" s="86">
        <v>16.55</v>
      </c>
      <c r="AG4" s="86">
        <v>16.55</v>
      </c>
      <c r="AI4" s="78" t="s">
        <v>56</v>
      </c>
      <c r="AJ4" s="80" t="s">
        <v>328</v>
      </c>
      <c r="AK4" s="74">
        <v>14.459</v>
      </c>
      <c r="AL4" s="74">
        <v>14.925</v>
      </c>
      <c r="AM4" s="74">
        <f aca="true" t="shared" si="4" ref="AM4:AM27">MAX(AK4:AL4)</f>
        <v>14.925</v>
      </c>
      <c r="AO4" s="64" t="s">
        <v>56</v>
      </c>
      <c r="AP4" s="22" t="s">
        <v>329</v>
      </c>
      <c r="AQ4" s="77">
        <v>14.052</v>
      </c>
      <c r="AR4" s="77">
        <v>14.26</v>
      </c>
      <c r="AS4" s="77">
        <v>14.26</v>
      </c>
      <c r="AU4" s="64" t="s">
        <v>56</v>
      </c>
      <c r="AV4" s="21" t="s">
        <v>330</v>
      </c>
      <c r="AW4" s="77">
        <v>34.62</v>
      </c>
      <c r="AX4" s="77">
        <v>36.536</v>
      </c>
      <c r="AY4" s="77">
        <v>36.536</v>
      </c>
      <c r="BA4" s="78" t="s">
        <v>56</v>
      </c>
      <c r="BB4" s="30" t="s">
        <v>77</v>
      </c>
      <c r="BC4" s="74">
        <v>15.445</v>
      </c>
      <c r="BD4" s="74">
        <v>15.378</v>
      </c>
      <c r="BE4" s="74">
        <v>15.445</v>
      </c>
      <c r="BG4" s="141" t="s">
        <v>56</v>
      </c>
      <c r="BH4" s="142" t="s">
        <v>331</v>
      </c>
      <c r="BI4" s="143">
        <v>23.86</v>
      </c>
      <c r="BK4" s="141" t="s">
        <v>56</v>
      </c>
      <c r="BL4" s="142" t="s">
        <v>337</v>
      </c>
      <c r="BM4" s="143">
        <v>16.32</v>
      </c>
      <c r="BO4" s="144" t="s">
        <v>56</v>
      </c>
      <c r="BP4" s="47" t="s">
        <v>112</v>
      </c>
      <c r="BQ4" s="139">
        <v>31.1</v>
      </c>
      <c r="BS4" s="92" t="s">
        <v>56</v>
      </c>
      <c r="BT4" s="66" t="s">
        <v>328</v>
      </c>
      <c r="BU4" s="92">
        <v>13.358</v>
      </c>
      <c r="BV4" s="92">
        <v>13.916</v>
      </c>
      <c r="BW4" s="92">
        <f aca="true" t="shared" si="5" ref="BW4:BW30">MAX(BU4:BV4)</f>
        <v>13.916</v>
      </c>
      <c r="BY4" s="92" t="s">
        <v>56</v>
      </c>
      <c r="BZ4" s="145" t="s">
        <v>332</v>
      </c>
      <c r="CA4" s="146">
        <v>14.774</v>
      </c>
      <c r="CB4" s="92">
        <v>14.306</v>
      </c>
      <c r="CC4" s="92">
        <f>MAX(CA4:CB4)</f>
        <v>14.774</v>
      </c>
      <c r="CE4" s="78" t="s">
        <v>56</v>
      </c>
      <c r="CF4" s="84" t="s">
        <v>333</v>
      </c>
      <c r="CG4" s="79">
        <v>22.133</v>
      </c>
      <c r="CH4" s="79">
        <v>22.181</v>
      </c>
      <c r="CI4" s="79">
        <f aca="true" t="shared" si="6" ref="CI4:CI20">MAX(CG4:CH4)</f>
        <v>22.181</v>
      </c>
      <c r="CK4" s="78" t="s">
        <v>56</v>
      </c>
      <c r="CL4" s="84" t="s">
        <v>333</v>
      </c>
      <c r="CM4" s="133">
        <v>14.58</v>
      </c>
      <c r="CO4" s="64" t="s">
        <v>56</v>
      </c>
      <c r="CP4" s="140" t="s">
        <v>231</v>
      </c>
      <c r="CQ4" s="93">
        <v>15.61</v>
      </c>
      <c r="CS4" s="109" t="s">
        <v>56</v>
      </c>
      <c r="CT4" s="147" t="s">
        <v>334</v>
      </c>
      <c r="CU4" s="74">
        <v>13.449</v>
      </c>
      <c r="CV4" s="74">
        <v>13.637</v>
      </c>
      <c r="CW4" s="74">
        <f aca="true" t="shared" si="7" ref="CW4:CW40">IF(CU4&gt;CV4,CU4,CV4)</f>
        <v>13.637</v>
      </c>
      <c r="CY4" s="72" t="s">
        <v>56</v>
      </c>
      <c r="CZ4" s="148" t="s">
        <v>77</v>
      </c>
      <c r="DA4" s="72">
        <v>16.692</v>
      </c>
      <c r="DB4" s="72">
        <v>15.702</v>
      </c>
      <c r="DC4" s="72">
        <f aca="true" t="shared" si="8" ref="DC4:DC23">MAX(DA4:DB4)</f>
        <v>16.692</v>
      </c>
      <c r="DE4" s="72" t="s">
        <v>56</v>
      </c>
      <c r="DF4" s="21" t="s">
        <v>91</v>
      </c>
      <c r="DG4" s="86">
        <v>15.7</v>
      </c>
      <c r="DI4" s="79" t="s">
        <v>56</v>
      </c>
      <c r="DJ4" s="149" t="s">
        <v>60</v>
      </c>
      <c r="DK4" s="88">
        <v>14.098</v>
      </c>
      <c r="DL4" s="88">
        <v>14.464</v>
      </c>
      <c r="DM4" s="88">
        <f aca="true" t="shared" si="9" ref="DM4:DM22">MAX(DK4:DL4)</f>
        <v>14.464</v>
      </c>
      <c r="DO4" s="72" t="s">
        <v>56</v>
      </c>
      <c r="DP4" s="140" t="s">
        <v>142</v>
      </c>
      <c r="DQ4" s="150">
        <v>15.7</v>
      </c>
      <c r="DS4" s="151" t="s">
        <v>56</v>
      </c>
      <c r="DT4" s="152" t="s">
        <v>335</v>
      </c>
      <c r="DU4" s="74">
        <v>15.163</v>
      </c>
      <c r="DV4" s="74">
        <v>15.174</v>
      </c>
      <c r="DW4" s="74">
        <f aca="true" t="shared" si="10" ref="DW4:DW19">IF(DU4&gt;DV4,DU4,DV4)</f>
        <v>15.174</v>
      </c>
      <c r="DY4" s="72" t="s">
        <v>56</v>
      </c>
      <c r="DZ4" s="153" t="s">
        <v>108</v>
      </c>
      <c r="EA4" s="72">
        <v>21.597</v>
      </c>
      <c r="EC4" s="92" t="s">
        <v>56</v>
      </c>
      <c r="ED4" s="25" t="s">
        <v>336</v>
      </c>
      <c r="EE4" s="92">
        <v>13.786</v>
      </c>
      <c r="EF4" s="92">
        <v>13.786</v>
      </c>
      <c r="EG4" s="92">
        <f>MAX(EE4:EF4)</f>
        <v>13.786</v>
      </c>
      <c r="EI4" s="64" t="s">
        <v>56</v>
      </c>
      <c r="EJ4" s="23" t="s">
        <v>84</v>
      </c>
      <c r="EK4" s="86">
        <v>29.72</v>
      </c>
      <c r="EL4" s="86">
        <v>30.14</v>
      </c>
      <c r="EM4" s="86">
        <v>30.14</v>
      </c>
      <c r="EO4" s="1" t="s">
        <v>56</v>
      </c>
      <c r="EP4" s="23" t="s">
        <v>97</v>
      </c>
      <c r="EQ4" s="86">
        <v>15.62</v>
      </c>
      <c r="ER4" s="86">
        <v>17.26</v>
      </c>
      <c r="ES4" s="86">
        <v>17.26</v>
      </c>
      <c r="EU4" s="1" t="s">
        <v>56</v>
      </c>
      <c r="EV4" s="23" t="s">
        <v>62</v>
      </c>
      <c r="EW4" s="89">
        <v>17.545</v>
      </c>
      <c r="EY4" s="154" t="s">
        <v>56</v>
      </c>
      <c r="EZ4" s="21" t="s">
        <v>73</v>
      </c>
      <c r="FA4" s="77">
        <v>36.199</v>
      </c>
      <c r="FC4" s="154" t="s">
        <v>56</v>
      </c>
      <c r="FD4" s="70" t="s">
        <v>337</v>
      </c>
      <c r="FE4" s="74">
        <v>15.439</v>
      </c>
      <c r="FF4" s="74">
        <v>15.039</v>
      </c>
      <c r="FG4" s="74">
        <f aca="true" t="shared" si="11" ref="FG4:FG23">IF(FE4&lt;FF4,FF4,FE4)</f>
        <v>15.439</v>
      </c>
      <c r="FI4" s="73" t="s">
        <v>56</v>
      </c>
      <c r="FJ4" s="44" t="s">
        <v>328</v>
      </c>
      <c r="FK4" s="72">
        <v>13.916</v>
      </c>
      <c r="FL4" s="72">
        <v>13.732</v>
      </c>
      <c r="FM4" s="92">
        <f aca="true" t="shared" si="12" ref="FM4:FM31">MAX(FK4:FL4)</f>
        <v>13.916</v>
      </c>
      <c r="FO4" s="73" t="s">
        <v>56</v>
      </c>
      <c r="FP4" s="44" t="s">
        <v>331</v>
      </c>
      <c r="FQ4" s="92">
        <v>21.909</v>
      </c>
      <c r="FS4" s="1" t="s">
        <v>56</v>
      </c>
      <c r="FT4" t="s">
        <v>337</v>
      </c>
      <c r="FU4" s="76">
        <v>15.97</v>
      </c>
      <c r="FW4" s="73" t="s">
        <v>56</v>
      </c>
      <c r="FX4" s="155" t="s">
        <v>338</v>
      </c>
      <c r="FY4" s="72">
        <v>14.097</v>
      </c>
      <c r="FZ4" s="72">
        <v>14.533</v>
      </c>
      <c r="GA4" s="92">
        <f aca="true" t="shared" si="13" ref="GA4:GA31">MAX(FY4:FZ4)</f>
        <v>14.533</v>
      </c>
      <c r="GC4" s="109" t="s">
        <v>56</v>
      </c>
      <c r="GD4" s="30" t="s">
        <v>73</v>
      </c>
      <c r="GE4" s="74">
        <v>16.91</v>
      </c>
      <c r="GF4" s="76"/>
      <c r="GG4" s="64" t="s">
        <v>56</v>
      </c>
      <c r="GH4" s="46" t="s">
        <v>333</v>
      </c>
      <c r="GI4" s="76">
        <v>18.17</v>
      </c>
      <c r="GJ4" s="76">
        <v>18.3</v>
      </c>
      <c r="GK4" s="76">
        <v>18.3</v>
      </c>
      <c r="GM4" s="64" t="s">
        <v>56</v>
      </c>
      <c r="GN4" s="23" t="s">
        <v>57</v>
      </c>
      <c r="GO4" s="76">
        <v>66.91</v>
      </c>
      <c r="GQ4" s="64" t="s">
        <v>56</v>
      </c>
      <c r="GR4" s="140" t="s">
        <v>339</v>
      </c>
      <c r="GS4" s="93">
        <v>14.34</v>
      </c>
      <c r="GU4" s="15" t="s">
        <v>56</v>
      </c>
      <c r="GV4" s="81" t="s">
        <v>340</v>
      </c>
      <c r="GW4" s="93">
        <v>16.56</v>
      </c>
      <c r="GX4" s="93">
        <v>16.49</v>
      </c>
      <c r="GY4" s="93">
        <v>16.56</v>
      </c>
      <c r="HA4" s="64" t="s">
        <v>56</v>
      </c>
      <c r="HB4" s="23" t="s">
        <v>77</v>
      </c>
      <c r="HC4" s="77">
        <v>14.788</v>
      </c>
      <c r="HD4" s="77">
        <v>14.794</v>
      </c>
      <c r="HE4" s="77">
        <f aca="true" t="shared" si="14" ref="HE4:HE29">MAX(HC4:HD4)</f>
        <v>14.794</v>
      </c>
      <c r="HG4" s="73" t="s">
        <v>56</v>
      </c>
      <c r="HH4" s="44" t="s">
        <v>341</v>
      </c>
      <c r="HI4" s="72">
        <v>14.021</v>
      </c>
      <c r="HJ4" s="72">
        <v>13.594</v>
      </c>
      <c r="HK4" s="92">
        <f>MAX(HI4:HJ4)</f>
        <v>14.021</v>
      </c>
      <c r="HM4" s="156" t="s">
        <v>56</v>
      </c>
      <c r="HN4" s="47" t="s">
        <v>342</v>
      </c>
      <c r="HO4" s="139">
        <v>16.926</v>
      </c>
      <c r="HP4" s="139">
        <v>17.47</v>
      </c>
      <c r="HQ4" s="139">
        <f aca="true" t="shared" si="15" ref="HQ4:HQ24">MAX(HO4:HP4)</f>
        <v>17.47</v>
      </c>
      <c r="HS4" s="15" t="s">
        <v>56</v>
      </c>
      <c r="HT4" s="81" t="s">
        <v>343</v>
      </c>
      <c r="HU4" s="93">
        <v>16.38</v>
      </c>
      <c r="HW4" s="64" t="s">
        <v>56</v>
      </c>
      <c r="HX4" s="23" t="s">
        <v>57</v>
      </c>
      <c r="HY4" s="64">
        <v>16.59</v>
      </c>
      <c r="HZ4" s="64">
        <v>15.85</v>
      </c>
      <c r="IA4" s="64">
        <v>16.59</v>
      </c>
      <c r="IC4" s="64" t="s">
        <v>56</v>
      </c>
      <c r="ID4" s="21" t="s">
        <v>97</v>
      </c>
      <c r="IE4" s="77">
        <v>21.412</v>
      </c>
      <c r="IG4" s="64" t="s">
        <v>56</v>
      </c>
      <c r="IH4" s="140" t="s">
        <v>57</v>
      </c>
      <c r="II4" s="93">
        <v>17.17</v>
      </c>
      <c r="IJ4" s="93"/>
      <c r="IK4" s="64" t="s">
        <v>56</v>
      </c>
      <c r="IL4" s="21" t="s">
        <v>93</v>
      </c>
      <c r="IM4" s="77">
        <v>14.194</v>
      </c>
      <c r="IO4" s="64" t="s">
        <v>56</v>
      </c>
      <c r="IP4" s="21" t="s">
        <v>344</v>
      </c>
      <c r="IQ4" s="76">
        <v>16</v>
      </c>
    </row>
    <row r="5" spans="1:251" ht="12.75">
      <c r="A5" s="73" t="s">
        <v>59</v>
      </c>
      <c r="B5" s="153" t="s">
        <v>93</v>
      </c>
      <c r="C5" s="72">
        <v>14.429</v>
      </c>
      <c r="D5" s="72">
        <v>14.804</v>
      </c>
      <c r="E5" s="72">
        <f t="shared" si="0"/>
        <v>14.804</v>
      </c>
      <c r="F5" s="157"/>
      <c r="G5" s="71" t="s">
        <v>59</v>
      </c>
      <c r="H5" s="138" t="s">
        <v>332</v>
      </c>
      <c r="I5" s="72">
        <v>16.622</v>
      </c>
      <c r="J5" s="72">
        <v>16.448</v>
      </c>
      <c r="K5" s="72">
        <f t="shared" si="1"/>
        <v>16.622</v>
      </c>
      <c r="M5" s="73" t="s">
        <v>59</v>
      </c>
      <c r="N5" s="155" t="s">
        <v>65</v>
      </c>
      <c r="O5" s="74">
        <v>14.442</v>
      </c>
      <c r="P5" s="74">
        <v>14.269</v>
      </c>
      <c r="Q5" s="139">
        <f t="shared" si="2"/>
        <v>14.442</v>
      </c>
      <c r="S5" s="15" t="s">
        <v>59</v>
      </c>
      <c r="T5" s="140" t="s">
        <v>121</v>
      </c>
      <c r="U5" s="93">
        <v>23.49</v>
      </c>
      <c r="W5" s="71" t="s">
        <v>59</v>
      </c>
      <c r="X5" s="138" t="s">
        <v>60</v>
      </c>
      <c r="Y5" s="72">
        <v>14.683</v>
      </c>
      <c r="Z5" s="72">
        <v>14.598</v>
      </c>
      <c r="AA5" s="72">
        <f t="shared" si="3"/>
        <v>14.683</v>
      </c>
      <c r="AC5" s="1" t="s">
        <v>59</v>
      </c>
      <c r="AD5" s="23" t="s">
        <v>152</v>
      </c>
      <c r="AE5" s="86">
        <v>16.7</v>
      </c>
      <c r="AF5" s="86">
        <v>16.75</v>
      </c>
      <c r="AG5" s="86">
        <v>16.75</v>
      </c>
      <c r="AI5" s="78" t="s">
        <v>59</v>
      </c>
      <c r="AJ5" s="80" t="s">
        <v>327</v>
      </c>
      <c r="AK5" s="74">
        <v>15.296</v>
      </c>
      <c r="AL5" s="74">
        <v>14.983</v>
      </c>
      <c r="AM5" s="74">
        <f t="shared" si="4"/>
        <v>15.296</v>
      </c>
      <c r="AO5" s="64" t="s">
        <v>59</v>
      </c>
      <c r="AP5" s="21" t="s">
        <v>345</v>
      </c>
      <c r="AQ5" s="77">
        <v>14.89</v>
      </c>
      <c r="AR5" s="77">
        <v>14.868</v>
      </c>
      <c r="AS5" s="77">
        <v>14.89</v>
      </c>
      <c r="AU5" s="64" t="s">
        <v>59</v>
      </c>
      <c r="AV5" s="21" t="s">
        <v>73</v>
      </c>
      <c r="AW5" s="77">
        <v>36.417</v>
      </c>
      <c r="AX5" s="77">
        <v>36.91</v>
      </c>
      <c r="AY5" s="77">
        <v>36.91</v>
      </c>
      <c r="BA5" s="78" t="s">
        <v>59</v>
      </c>
      <c r="BB5" s="30" t="s">
        <v>88</v>
      </c>
      <c r="BC5" s="74">
        <v>15.57</v>
      </c>
      <c r="BD5" s="74">
        <v>15.528</v>
      </c>
      <c r="BE5" s="74">
        <v>15.57</v>
      </c>
      <c r="BG5" s="141" t="s">
        <v>59</v>
      </c>
      <c r="BH5" s="158" t="s">
        <v>346</v>
      </c>
      <c r="BI5" s="143">
        <v>24</v>
      </c>
      <c r="BK5" s="141" t="s">
        <v>59</v>
      </c>
      <c r="BL5" t="s">
        <v>371</v>
      </c>
      <c r="BM5" s="76">
        <v>19</v>
      </c>
      <c r="BO5" s="156" t="s">
        <v>59</v>
      </c>
      <c r="BP5" s="47" t="s">
        <v>80</v>
      </c>
      <c r="BQ5" s="139">
        <v>33.165</v>
      </c>
      <c r="BS5" s="92" t="s">
        <v>59</v>
      </c>
      <c r="BT5" s="66" t="s">
        <v>327</v>
      </c>
      <c r="BU5" s="92">
        <v>13.884</v>
      </c>
      <c r="BV5" s="92">
        <v>13.917</v>
      </c>
      <c r="BW5" s="92">
        <f t="shared" si="5"/>
        <v>13.917</v>
      </c>
      <c r="BY5" s="92" t="s">
        <v>59</v>
      </c>
      <c r="BZ5" s="145" t="s">
        <v>60</v>
      </c>
      <c r="CA5" s="146">
        <v>15.293</v>
      </c>
      <c r="CB5" s="92">
        <v>14.946</v>
      </c>
      <c r="CC5" s="92">
        <f aca="true" t="shared" si="16" ref="CC5:CC20">MAX(CA5:CB5)</f>
        <v>15.293</v>
      </c>
      <c r="CE5" s="78" t="s">
        <v>59</v>
      </c>
      <c r="CF5" s="30" t="s">
        <v>112</v>
      </c>
      <c r="CG5" s="79">
        <v>22.033</v>
      </c>
      <c r="CH5" s="79">
        <v>23.191</v>
      </c>
      <c r="CI5" s="79">
        <f t="shared" si="6"/>
        <v>23.191</v>
      </c>
      <c r="CK5" s="78" t="s">
        <v>59</v>
      </c>
      <c r="CL5" s="30" t="s">
        <v>97</v>
      </c>
      <c r="CM5" s="133">
        <v>15.7</v>
      </c>
      <c r="CO5" s="64" t="s">
        <v>59</v>
      </c>
      <c r="CP5" s="140" t="s">
        <v>347</v>
      </c>
      <c r="CQ5" s="93">
        <v>16.42</v>
      </c>
      <c r="CS5" s="109" t="s">
        <v>59</v>
      </c>
      <c r="CT5" s="147" t="s">
        <v>348</v>
      </c>
      <c r="CU5" s="74">
        <v>13.827</v>
      </c>
      <c r="CV5" s="74">
        <v>13.809</v>
      </c>
      <c r="CW5" s="74">
        <f t="shared" si="7"/>
        <v>13.827</v>
      </c>
      <c r="CY5" s="72" t="s">
        <v>59</v>
      </c>
      <c r="CZ5" s="148" t="s">
        <v>80</v>
      </c>
      <c r="DA5" s="72">
        <v>15.738</v>
      </c>
      <c r="DB5" s="72">
        <v>16.692</v>
      </c>
      <c r="DC5" s="72">
        <f t="shared" si="8"/>
        <v>16.692</v>
      </c>
      <c r="DE5" s="72" t="s">
        <v>59</v>
      </c>
      <c r="DF5" t="s">
        <v>337</v>
      </c>
      <c r="DG5" s="86">
        <v>15.79</v>
      </c>
      <c r="DI5" s="79" t="s">
        <v>59</v>
      </c>
      <c r="DJ5" s="87" t="s">
        <v>337</v>
      </c>
      <c r="DK5" s="88">
        <v>14.783</v>
      </c>
      <c r="DL5" s="88">
        <v>14.706</v>
      </c>
      <c r="DM5" s="88">
        <f t="shared" si="9"/>
        <v>14.783</v>
      </c>
      <c r="DO5" s="72" t="s">
        <v>59</v>
      </c>
      <c r="DP5" s="140" t="s">
        <v>57</v>
      </c>
      <c r="DQ5" s="150">
        <v>17.628</v>
      </c>
      <c r="DS5" s="151" t="s">
        <v>59</v>
      </c>
      <c r="DT5" s="159" t="s">
        <v>60</v>
      </c>
      <c r="DU5" s="74">
        <v>15.048</v>
      </c>
      <c r="DV5" s="74">
        <v>15.263</v>
      </c>
      <c r="DW5" s="74">
        <f t="shared" si="10"/>
        <v>15.263</v>
      </c>
      <c r="DY5" s="72" t="s">
        <v>59</v>
      </c>
      <c r="DZ5" s="153" t="s">
        <v>97</v>
      </c>
      <c r="EA5" s="72">
        <v>22.542</v>
      </c>
      <c r="EC5" s="92" t="s">
        <v>59</v>
      </c>
      <c r="ED5" s="25" t="s">
        <v>341</v>
      </c>
      <c r="EE5" s="92">
        <v>14.149</v>
      </c>
      <c r="EF5" s="92">
        <v>14.144</v>
      </c>
      <c r="EG5" s="92">
        <f aca="true" t="shared" si="17" ref="EG5:EG27">MAX(EE5:EF5)</f>
        <v>14.149</v>
      </c>
      <c r="EI5" s="1" t="s">
        <v>59</v>
      </c>
      <c r="EJ5" s="23" t="s">
        <v>112</v>
      </c>
      <c r="EK5" s="86">
        <v>30.14</v>
      </c>
      <c r="EL5" s="86">
        <v>32.14</v>
      </c>
      <c r="EM5" s="86">
        <v>32.14</v>
      </c>
      <c r="EO5" s="1" t="s">
        <v>59</v>
      </c>
      <c r="EP5" s="23" t="s">
        <v>84</v>
      </c>
      <c r="EQ5" s="86">
        <v>17.64</v>
      </c>
      <c r="ER5" s="86">
        <v>16.47</v>
      </c>
      <c r="ES5" s="86">
        <v>17.64</v>
      </c>
      <c r="EU5" s="1" t="s">
        <v>59</v>
      </c>
      <c r="EV5" s="23" t="s">
        <v>142</v>
      </c>
      <c r="EW5" s="89">
        <v>17.857</v>
      </c>
      <c r="EY5" s="154" t="s">
        <v>59</v>
      </c>
      <c r="EZ5" s="30" t="s">
        <v>57</v>
      </c>
      <c r="FA5" s="74">
        <v>37.234</v>
      </c>
      <c r="FC5" s="154" t="s">
        <v>59</v>
      </c>
      <c r="FD5" s="157" t="s">
        <v>88</v>
      </c>
      <c r="FE5" s="74">
        <v>15.479</v>
      </c>
      <c r="FF5" s="74">
        <v>14.707</v>
      </c>
      <c r="FG5" s="74">
        <f t="shared" si="11"/>
        <v>15.479</v>
      </c>
      <c r="FI5" s="73" t="s">
        <v>59</v>
      </c>
      <c r="FJ5" s="155" t="s">
        <v>88</v>
      </c>
      <c r="FK5" s="72">
        <v>14.278</v>
      </c>
      <c r="FL5" s="72">
        <v>14.572</v>
      </c>
      <c r="FM5" s="92">
        <f t="shared" si="12"/>
        <v>14.572</v>
      </c>
      <c r="FO5" s="73" t="s">
        <v>59</v>
      </c>
      <c r="FP5" s="155" t="s">
        <v>97</v>
      </c>
      <c r="FQ5" s="92">
        <v>22.586</v>
      </c>
      <c r="FS5" s="1" t="s">
        <v>59</v>
      </c>
      <c r="FT5" s="21" t="s">
        <v>139</v>
      </c>
      <c r="FU5" s="76">
        <v>16.96</v>
      </c>
      <c r="FW5" s="73" t="s">
        <v>59</v>
      </c>
      <c r="FX5" s="155" t="s">
        <v>88</v>
      </c>
      <c r="FY5" s="72">
        <v>14.858</v>
      </c>
      <c r="FZ5" s="72">
        <v>14.684</v>
      </c>
      <c r="GA5" s="92">
        <f t="shared" si="13"/>
        <v>14.858</v>
      </c>
      <c r="GC5" s="109" t="s">
        <v>59</v>
      </c>
      <c r="GD5" s="30" t="s">
        <v>62</v>
      </c>
      <c r="GE5" s="74">
        <v>17.576</v>
      </c>
      <c r="GF5" s="76"/>
      <c r="GG5" s="64" t="s">
        <v>59</v>
      </c>
      <c r="GH5" s="23" t="s">
        <v>342</v>
      </c>
      <c r="GI5" s="76">
        <v>18.36</v>
      </c>
      <c r="GJ5" s="76">
        <v>18.47</v>
      </c>
      <c r="GK5" s="76">
        <v>18.47</v>
      </c>
      <c r="GM5" s="64" t="s">
        <v>59</v>
      </c>
      <c r="GN5" s="160" t="s">
        <v>158</v>
      </c>
      <c r="GO5" s="93">
        <v>70.41</v>
      </c>
      <c r="GQ5" s="64" t="s">
        <v>59</v>
      </c>
      <c r="GR5" s="45" t="s">
        <v>349</v>
      </c>
      <c r="GS5" s="93">
        <v>14.34</v>
      </c>
      <c r="GU5" s="15" t="s">
        <v>59</v>
      </c>
      <c r="GV5" s="160" t="s">
        <v>112</v>
      </c>
      <c r="GW5" s="93">
        <v>17.27</v>
      </c>
      <c r="GX5" s="93">
        <v>17.24</v>
      </c>
      <c r="GY5" s="93">
        <v>17.27</v>
      </c>
      <c r="HA5" s="64" t="s">
        <v>59</v>
      </c>
      <c r="HB5" s="23" t="s">
        <v>93</v>
      </c>
      <c r="HC5" s="77">
        <v>15.028</v>
      </c>
      <c r="HD5" s="77">
        <v>15.155</v>
      </c>
      <c r="HE5" s="77">
        <f t="shared" si="14"/>
        <v>15.155</v>
      </c>
      <c r="HG5" s="73" t="s">
        <v>59</v>
      </c>
      <c r="HH5" s="44" t="s">
        <v>328</v>
      </c>
      <c r="HI5" s="72">
        <v>14.295</v>
      </c>
      <c r="HJ5" s="72">
        <v>13.783</v>
      </c>
      <c r="HK5" s="92">
        <f aca="true" t="shared" si="18" ref="HK5:HK29">MAX(HI5:HJ5)</f>
        <v>14.295</v>
      </c>
      <c r="HM5" s="156" t="s">
        <v>59</v>
      </c>
      <c r="HN5" s="35" t="s">
        <v>331</v>
      </c>
      <c r="HO5" s="139">
        <v>17.555</v>
      </c>
      <c r="HP5" s="139">
        <v>17.391</v>
      </c>
      <c r="HQ5" s="139">
        <f t="shared" si="15"/>
        <v>17.555</v>
      </c>
      <c r="HS5" s="15" t="s">
        <v>59</v>
      </c>
      <c r="HT5" s="47" t="s">
        <v>91</v>
      </c>
      <c r="HU5" s="161">
        <v>16.5</v>
      </c>
      <c r="HW5" s="64" t="s">
        <v>59</v>
      </c>
      <c r="HX5" s="23" t="s">
        <v>114</v>
      </c>
      <c r="HY5" s="64">
        <v>16.42</v>
      </c>
      <c r="HZ5" s="64">
        <v>16.65</v>
      </c>
      <c r="IA5" s="64">
        <v>16.65</v>
      </c>
      <c r="IC5" s="64" t="s">
        <v>59</v>
      </c>
      <c r="ID5" s="21" t="s">
        <v>80</v>
      </c>
      <c r="IE5" s="77">
        <v>22.612</v>
      </c>
      <c r="IG5" s="64" t="s">
        <v>59</v>
      </c>
      <c r="IH5" s="140" t="s">
        <v>60</v>
      </c>
      <c r="II5" s="93">
        <v>17.6</v>
      </c>
      <c r="IJ5" s="93"/>
      <c r="IK5" s="64" t="s">
        <v>59</v>
      </c>
      <c r="IL5" s="21" t="s">
        <v>80</v>
      </c>
      <c r="IM5" s="77">
        <v>14.446</v>
      </c>
      <c r="IO5" s="64" t="s">
        <v>59</v>
      </c>
      <c r="IP5" s="22" t="s">
        <v>333</v>
      </c>
      <c r="IQ5" s="76">
        <v>16.2</v>
      </c>
    </row>
    <row r="6" spans="1:251" ht="12.75">
      <c r="A6" s="73" t="s">
        <v>61</v>
      </c>
      <c r="B6" s="91" t="s">
        <v>350</v>
      </c>
      <c r="C6" s="72">
        <v>14.939</v>
      </c>
      <c r="D6" s="72">
        <v>14.972</v>
      </c>
      <c r="E6" s="72">
        <f t="shared" si="0"/>
        <v>14.972</v>
      </c>
      <c r="G6" s="71" t="s">
        <v>61</v>
      </c>
      <c r="H6" s="16" t="s">
        <v>335</v>
      </c>
      <c r="I6" s="72">
        <v>16.438</v>
      </c>
      <c r="J6" s="72">
        <v>17.04</v>
      </c>
      <c r="K6" s="72">
        <f t="shared" si="1"/>
        <v>17.04</v>
      </c>
      <c r="M6" s="73" t="s">
        <v>61</v>
      </c>
      <c r="N6" s="44" t="s">
        <v>351</v>
      </c>
      <c r="O6" s="74">
        <v>14.445</v>
      </c>
      <c r="P6" s="74">
        <v>14.024</v>
      </c>
      <c r="Q6" s="74">
        <f t="shared" si="2"/>
        <v>14.445</v>
      </c>
      <c r="S6" s="15" t="s">
        <v>61</v>
      </c>
      <c r="T6" s="140" t="s">
        <v>223</v>
      </c>
      <c r="U6" s="93">
        <v>24.89</v>
      </c>
      <c r="W6" s="71" t="s">
        <v>61</v>
      </c>
      <c r="X6" s="16" t="s">
        <v>333</v>
      </c>
      <c r="Y6" s="72">
        <v>14.97</v>
      </c>
      <c r="Z6" s="72">
        <v>14.638</v>
      </c>
      <c r="AA6" s="72">
        <f t="shared" si="3"/>
        <v>14.97</v>
      </c>
      <c r="AC6" s="1" t="s">
        <v>61</v>
      </c>
      <c r="AD6" s="23" t="s">
        <v>352</v>
      </c>
      <c r="AE6" s="86">
        <v>16.91</v>
      </c>
      <c r="AF6" s="86">
        <v>16.84</v>
      </c>
      <c r="AG6" s="86">
        <v>16.91</v>
      </c>
      <c r="AI6" s="156" t="s">
        <v>61</v>
      </c>
      <c r="AJ6" s="162" t="s">
        <v>353</v>
      </c>
      <c r="AK6" s="139">
        <v>15.343</v>
      </c>
      <c r="AL6" s="139">
        <v>14.49</v>
      </c>
      <c r="AM6" s="139">
        <f t="shared" si="4"/>
        <v>15.343</v>
      </c>
      <c r="AO6" s="64" t="s">
        <v>61</v>
      </c>
      <c r="AP6" s="21" t="s">
        <v>60</v>
      </c>
      <c r="AQ6" s="77">
        <v>16.358</v>
      </c>
      <c r="AR6" s="77">
        <v>16.206</v>
      </c>
      <c r="AS6" s="77">
        <v>16.358</v>
      </c>
      <c r="AU6" s="64" t="s">
        <v>61</v>
      </c>
      <c r="AV6" s="21" t="s">
        <v>354</v>
      </c>
      <c r="AW6" s="77">
        <v>37.974</v>
      </c>
      <c r="AX6" s="77">
        <v>38.661</v>
      </c>
      <c r="AY6" s="77">
        <v>38.661</v>
      </c>
      <c r="BA6" s="78" t="s">
        <v>61</v>
      </c>
      <c r="BB6" s="147" t="s">
        <v>355</v>
      </c>
      <c r="BC6" s="74">
        <v>14.599</v>
      </c>
      <c r="BD6" s="74">
        <v>15.622</v>
      </c>
      <c r="BE6" s="74">
        <v>15.622</v>
      </c>
      <c r="BG6" s="141" t="s">
        <v>61</v>
      </c>
      <c r="BH6" s="158" t="s">
        <v>220</v>
      </c>
      <c r="BI6" s="143">
        <v>24.72</v>
      </c>
      <c r="BK6" s="141" t="s">
        <v>61</v>
      </c>
      <c r="BL6" t="s">
        <v>382</v>
      </c>
      <c r="BM6" s="76">
        <v>20.86</v>
      </c>
      <c r="BO6" s="144" t="s">
        <v>61</v>
      </c>
      <c r="BP6" s="47" t="s">
        <v>147</v>
      </c>
      <c r="BQ6" s="139">
        <v>36.669</v>
      </c>
      <c r="BS6" s="92" t="s">
        <v>61</v>
      </c>
      <c r="BT6" s="66" t="s">
        <v>351</v>
      </c>
      <c r="BU6" s="92">
        <v>13.823</v>
      </c>
      <c r="BV6" s="92">
        <v>14.05</v>
      </c>
      <c r="BW6" s="92">
        <f t="shared" si="5"/>
        <v>14.05</v>
      </c>
      <c r="BY6" s="92" t="s">
        <v>61</v>
      </c>
      <c r="BZ6" s="66" t="s">
        <v>356</v>
      </c>
      <c r="CA6" s="146">
        <v>15.411</v>
      </c>
      <c r="CB6" s="92">
        <v>14.865</v>
      </c>
      <c r="CC6" s="92">
        <f t="shared" si="16"/>
        <v>15.411</v>
      </c>
      <c r="CE6" s="78" t="s">
        <v>61</v>
      </c>
      <c r="CF6" s="30" t="s">
        <v>97</v>
      </c>
      <c r="CG6" s="79">
        <v>23.291</v>
      </c>
      <c r="CH6" s="79">
        <v>23.082</v>
      </c>
      <c r="CI6" s="79">
        <f t="shared" si="6"/>
        <v>23.291</v>
      </c>
      <c r="CK6" s="78" t="s">
        <v>61</v>
      </c>
      <c r="CL6" s="30" t="s">
        <v>112</v>
      </c>
      <c r="CM6" s="133">
        <v>15.76</v>
      </c>
      <c r="CO6" s="64" t="s">
        <v>61</v>
      </c>
      <c r="CP6" s="140" t="s">
        <v>142</v>
      </c>
      <c r="CQ6" s="93">
        <v>17.75</v>
      </c>
      <c r="CS6" s="109" t="s">
        <v>61</v>
      </c>
      <c r="CT6" s="147" t="s">
        <v>351</v>
      </c>
      <c r="CU6" s="74">
        <v>13.986</v>
      </c>
      <c r="CV6" s="74">
        <v>14.4</v>
      </c>
      <c r="CW6" s="74">
        <f t="shared" si="7"/>
        <v>14.4</v>
      </c>
      <c r="CY6" s="72" t="s">
        <v>61</v>
      </c>
      <c r="CZ6" s="44" t="s">
        <v>331</v>
      </c>
      <c r="DA6" s="72">
        <v>16.103</v>
      </c>
      <c r="DB6" s="72">
        <v>16.751</v>
      </c>
      <c r="DC6" s="72">
        <f t="shared" si="8"/>
        <v>16.751</v>
      </c>
      <c r="DE6" s="72" t="s">
        <v>61</v>
      </c>
      <c r="DF6" s="21" t="s">
        <v>142</v>
      </c>
      <c r="DG6" s="86">
        <v>17.04</v>
      </c>
      <c r="DI6" s="79" t="s">
        <v>61</v>
      </c>
      <c r="DJ6" s="87" t="s">
        <v>357</v>
      </c>
      <c r="DK6" s="88">
        <v>14.542</v>
      </c>
      <c r="DL6" s="88">
        <v>14.924</v>
      </c>
      <c r="DM6" s="88">
        <f t="shared" si="9"/>
        <v>14.924</v>
      </c>
      <c r="DO6" s="72" t="s">
        <v>61</v>
      </c>
      <c r="DP6" s="140" t="s">
        <v>69</v>
      </c>
      <c r="DQ6" s="150">
        <v>17.981</v>
      </c>
      <c r="DS6" s="151" t="s">
        <v>61</v>
      </c>
      <c r="DT6" s="163" t="s">
        <v>336</v>
      </c>
      <c r="DU6" s="164">
        <v>15.332</v>
      </c>
      <c r="DV6" s="164">
        <v>15.015</v>
      </c>
      <c r="DW6" s="164">
        <f t="shared" si="10"/>
        <v>15.332</v>
      </c>
      <c r="DY6" s="72" t="s">
        <v>61</v>
      </c>
      <c r="DZ6" s="153" t="s">
        <v>77</v>
      </c>
      <c r="EA6" s="72">
        <v>22.972</v>
      </c>
      <c r="EC6" s="92" t="s">
        <v>61</v>
      </c>
      <c r="ED6" s="25" t="s">
        <v>327</v>
      </c>
      <c r="EE6" s="92">
        <v>14.228</v>
      </c>
      <c r="EF6" s="92">
        <v>13.939</v>
      </c>
      <c r="EG6" s="92">
        <f t="shared" si="17"/>
        <v>14.228</v>
      </c>
      <c r="EI6" s="1" t="s">
        <v>61</v>
      </c>
      <c r="EJ6" s="23" t="s">
        <v>152</v>
      </c>
      <c r="EK6" s="86">
        <v>32.25</v>
      </c>
      <c r="EL6" s="86">
        <v>35.06</v>
      </c>
      <c r="EM6" s="86">
        <v>35.06</v>
      </c>
      <c r="EO6" s="1" t="s">
        <v>61</v>
      </c>
      <c r="EP6" s="31" t="s">
        <v>343</v>
      </c>
      <c r="EQ6" s="86">
        <v>16.77</v>
      </c>
      <c r="ER6" s="86">
        <v>19.06</v>
      </c>
      <c r="ES6" s="86">
        <v>19.06</v>
      </c>
      <c r="EU6" s="1" t="s">
        <v>61</v>
      </c>
      <c r="EV6" s="23" t="s">
        <v>339</v>
      </c>
      <c r="EW6" s="89">
        <v>18.059</v>
      </c>
      <c r="EY6" s="154" t="s">
        <v>61</v>
      </c>
      <c r="EZ6" s="30" t="s">
        <v>69</v>
      </c>
      <c r="FA6" s="74">
        <v>43.318</v>
      </c>
      <c r="FC6" s="154" t="s">
        <v>61</v>
      </c>
      <c r="FD6" s="157" t="s">
        <v>77</v>
      </c>
      <c r="FE6" s="74">
        <v>15.466</v>
      </c>
      <c r="FF6" s="74">
        <v>15.503</v>
      </c>
      <c r="FG6" s="74">
        <f t="shared" si="11"/>
        <v>15.503</v>
      </c>
      <c r="FI6" s="73" t="s">
        <v>61</v>
      </c>
      <c r="FJ6" s="155" t="s">
        <v>353</v>
      </c>
      <c r="FK6" s="72">
        <v>14.366</v>
      </c>
      <c r="FL6" s="72">
        <v>14.635</v>
      </c>
      <c r="FM6" s="92">
        <f t="shared" si="12"/>
        <v>14.635</v>
      </c>
      <c r="FO6" s="73" t="s">
        <v>61</v>
      </c>
      <c r="FP6" s="155" t="s">
        <v>93</v>
      </c>
      <c r="FQ6" s="92">
        <v>22.961</v>
      </c>
      <c r="FS6" s="1" t="s">
        <v>61</v>
      </c>
      <c r="FT6" s="21" t="s">
        <v>121</v>
      </c>
      <c r="FU6" s="76">
        <v>17.02</v>
      </c>
      <c r="FW6" s="73" t="s">
        <v>61</v>
      </c>
      <c r="FX6" s="155" t="s">
        <v>77</v>
      </c>
      <c r="FY6" s="72">
        <v>14.149</v>
      </c>
      <c r="FZ6" s="72">
        <v>14.885</v>
      </c>
      <c r="GA6" s="92">
        <f t="shared" si="13"/>
        <v>14.885</v>
      </c>
      <c r="GC6" s="109" t="s">
        <v>61</v>
      </c>
      <c r="GD6" s="30" t="s">
        <v>97</v>
      </c>
      <c r="GE6" s="74">
        <v>17.637</v>
      </c>
      <c r="GF6" s="76"/>
      <c r="GG6" s="64" t="s">
        <v>61</v>
      </c>
      <c r="GH6" s="23" t="s">
        <v>154</v>
      </c>
      <c r="GI6" s="76">
        <v>18.47</v>
      </c>
      <c r="GJ6" s="76">
        <v>18.66</v>
      </c>
      <c r="GK6" s="76">
        <v>18.66</v>
      </c>
      <c r="GM6" s="64" t="s">
        <v>61</v>
      </c>
      <c r="GN6" s="160" t="s">
        <v>62</v>
      </c>
      <c r="GO6" s="93">
        <v>70.81</v>
      </c>
      <c r="GQ6" s="64" t="s">
        <v>61</v>
      </c>
      <c r="GR6" s="45" t="s">
        <v>358</v>
      </c>
      <c r="GS6" s="93">
        <v>15.02</v>
      </c>
      <c r="GU6" s="15" t="s">
        <v>61</v>
      </c>
      <c r="GV6" s="160" t="s">
        <v>80</v>
      </c>
      <c r="GW6" s="93">
        <v>17.79</v>
      </c>
      <c r="GX6" s="93">
        <v>16.97</v>
      </c>
      <c r="GY6" s="93">
        <v>17.79</v>
      </c>
      <c r="HA6" s="64" t="s">
        <v>61</v>
      </c>
      <c r="HB6" s="46" t="s">
        <v>331</v>
      </c>
      <c r="HC6" s="77">
        <v>15.745</v>
      </c>
      <c r="HD6" s="77">
        <v>15.358</v>
      </c>
      <c r="HE6" s="77">
        <f t="shared" si="14"/>
        <v>15.745</v>
      </c>
      <c r="HG6" s="73" t="s">
        <v>61</v>
      </c>
      <c r="HH6" s="44" t="s">
        <v>351</v>
      </c>
      <c r="HI6" s="72">
        <v>14.42</v>
      </c>
      <c r="HJ6" s="72">
        <v>14.72</v>
      </c>
      <c r="HK6" s="92">
        <f t="shared" si="18"/>
        <v>14.72</v>
      </c>
      <c r="HM6" s="156" t="s">
        <v>61</v>
      </c>
      <c r="HN6" s="35" t="s">
        <v>359</v>
      </c>
      <c r="HO6" s="139">
        <v>18.078</v>
      </c>
      <c r="HP6" s="139">
        <v>17.264</v>
      </c>
      <c r="HQ6" s="139">
        <f t="shared" si="15"/>
        <v>18.078</v>
      </c>
      <c r="HS6" s="15" t="s">
        <v>61</v>
      </c>
      <c r="HT6" s="47" t="s">
        <v>57</v>
      </c>
      <c r="HU6" s="161">
        <v>16.99</v>
      </c>
      <c r="HW6" s="64" t="s">
        <v>61</v>
      </c>
      <c r="HX6" s="23" t="s">
        <v>360</v>
      </c>
      <c r="HY6" s="64">
        <v>18.27</v>
      </c>
      <c r="HZ6" s="64">
        <v>17.53</v>
      </c>
      <c r="IA6" s="64">
        <v>18.27</v>
      </c>
      <c r="IC6" s="64" t="s">
        <v>61</v>
      </c>
      <c r="ID6" s="21" t="s">
        <v>112</v>
      </c>
      <c r="IE6" s="77">
        <v>22.915</v>
      </c>
      <c r="IG6" s="64" t="s">
        <v>61</v>
      </c>
      <c r="IH6" s="140" t="s">
        <v>84</v>
      </c>
      <c r="II6" s="93">
        <v>22.12</v>
      </c>
      <c r="IJ6" s="93"/>
      <c r="IK6" s="64" t="s">
        <v>61</v>
      </c>
      <c r="IL6" s="21" t="s">
        <v>77</v>
      </c>
      <c r="IM6" s="77">
        <v>14.627</v>
      </c>
      <c r="IO6" s="64" t="s">
        <v>61</v>
      </c>
      <c r="IP6" s="21" t="s">
        <v>80</v>
      </c>
      <c r="IQ6" s="76">
        <v>16.3</v>
      </c>
    </row>
    <row r="7" spans="1:251" ht="12.75">
      <c r="A7" s="73" t="s">
        <v>64</v>
      </c>
      <c r="B7" s="153" t="s">
        <v>353</v>
      </c>
      <c r="C7" s="72">
        <v>14.782</v>
      </c>
      <c r="D7" s="72">
        <v>14.983</v>
      </c>
      <c r="E7" s="72">
        <f t="shared" si="0"/>
        <v>14.983</v>
      </c>
      <c r="G7" s="71" t="s">
        <v>64</v>
      </c>
      <c r="H7" s="138" t="s">
        <v>80</v>
      </c>
      <c r="I7" s="72">
        <v>17.293</v>
      </c>
      <c r="J7" s="72">
        <v>16.938</v>
      </c>
      <c r="K7" s="72">
        <f t="shared" si="1"/>
        <v>17.293</v>
      </c>
      <c r="L7" s="72"/>
      <c r="M7" s="73" t="s">
        <v>64</v>
      </c>
      <c r="N7" s="44" t="s">
        <v>355</v>
      </c>
      <c r="O7" s="74">
        <v>14.476</v>
      </c>
      <c r="P7" s="74">
        <v>14.111</v>
      </c>
      <c r="Q7" s="139">
        <f t="shared" si="2"/>
        <v>14.476</v>
      </c>
      <c r="S7" s="15" t="s">
        <v>64</v>
      </c>
      <c r="T7" s="140" t="s">
        <v>152</v>
      </c>
      <c r="U7" s="93">
        <v>25.62</v>
      </c>
      <c r="W7" s="71" t="s">
        <v>64</v>
      </c>
      <c r="X7" s="138" t="s">
        <v>77</v>
      </c>
      <c r="Y7" s="72">
        <v>15.02</v>
      </c>
      <c r="Z7" s="72">
        <v>14.738</v>
      </c>
      <c r="AA7" s="72">
        <f t="shared" si="3"/>
        <v>15.02</v>
      </c>
      <c r="AC7" s="1" t="s">
        <v>64</v>
      </c>
      <c r="AD7" s="23" t="s">
        <v>80</v>
      </c>
      <c r="AE7" s="86">
        <v>17.1</v>
      </c>
      <c r="AF7" s="86">
        <v>18.61</v>
      </c>
      <c r="AG7" s="86">
        <v>18.61</v>
      </c>
      <c r="AI7" s="78" t="s">
        <v>64</v>
      </c>
      <c r="AJ7" s="165" t="s">
        <v>65</v>
      </c>
      <c r="AK7" s="74">
        <v>15.393</v>
      </c>
      <c r="AL7" s="74">
        <v>15.499</v>
      </c>
      <c r="AM7" s="74">
        <f t="shared" si="4"/>
        <v>15.499</v>
      </c>
      <c r="AO7" s="64" t="s">
        <v>64</v>
      </c>
      <c r="AP7" s="21" t="s">
        <v>91</v>
      </c>
      <c r="AQ7" s="77">
        <v>19.39</v>
      </c>
      <c r="AR7" s="77">
        <v>19.194</v>
      </c>
      <c r="AS7" s="77">
        <v>19.39</v>
      </c>
      <c r="AU7" s="64" t="s">
        <v>64</v>
      </c>
      <c r="AV7" s="21" t="s">
        <v>360</v>
      </c>
      <c r="AW7" s="77">
        <v>43.283</v>
      </c>
      <c r="AX7" s="77">
        <v>42.501</v>
      </c>
      <c r="AY7" s="77">
        <v>43.283</v>
      </c>
      <c r="BA7" s="78" t="s">
        <v>64</v>
      </c>
      <c r="BB7" s="147" t="s">
        <v>341</v>
      </c>
      <c r="BC7" s="74">
        <v>15.967</v>
      </c>
      <c r="BD7" s="74">
        <v>14.664</v>
      </c>
      <c r="BE7" s="74">
        <v>15.967</v>
      </c>
      <c r="BG7" s="141" t="s">
        <v>64</v>
      </c>
      <c r="BH7" s="158" t="s">
        <v>147</v>
      </c>
      <c r="BI7" s="143">
        <v>24.78</v>
      </c>
      <c r="BK7" s="141" t="s">
        <v>64</v>
      </c>
      <c r="BL7" t="s">
        <v>374</v>
      </c>
      <c r="BM7" s="76">
        <v>21.15</v>
      </c>
      <c r="BO7" s="156" t="s">
        <v>64</v>
      </c>
      <c r="BP7" s="47" t="s">
        <v>77</v>
      </c>
      <c r="BQ7" s="139">
        <v>37.493</v>
      </c>
      <c r="BS7" s="92" t="s">
        <v>64</v>
      </c>
      <c r="BT7" s="66" t="s">
        <v>336</v>
      </c>
      <c r="BU7" s="92">
        <v>14.31</v>
      </c>
      <c r="BV7" s="92">
        <v>14.254</v>
      </c>
      <c r="BW7" s="92">
        <f t="shared" si="5"/>
        <v>14.31</v>
      </c>
      <c r="BY7" s="92" t="s">
        <v>64</v>
      </c>
      <c r="BZ7" s="66" t="s">
        <v>355</v>
      </c>
      <c r="CA7" s="146">
        <v>15.485</v>
      </c>
      <c r="CB7" s="92">
        <v>15.351</v>
      </c>
      <c r="CC7" s="92">
        <f t="shared" si="16"/>
        <v>15.485</v>
      </c>
      <c r="CE7" s="78" t="s">
        <v>64</v>
      </c>
      <c r="CF7" s="30" t="s">
        <v>80</v>
      </c>
      <c r="CG7" s="79">
        <v>23.761</v>
      </c>
      <c r="CH7" s="79">
        <v>23.075</v>
      </c>
      <c r="CI7" s="79">
        <f t="shared" si="6"/>
        <v>23.761</v>
      </c>
      <c r="CK7" s="78" t="s">
        <v>64</v>
      </c>
      <c r="CL7" s="30" t="s">
        <v>84</v>
      </c>
      <c r="CM7" s="133">
        <v>16.59</v>
      </c>
      <c r="CO7" s="64" t="s">
        <v>64</v>
      </c>
      <c r="CP7" s="140" t="s">
        <v>62</v>
      </c>
      <c r="CQ7" s="93">
        <v>18.28</v>
      </c>
      <c r="CS7" s="109" t="s">
        <v>64</v>
      </c>
      <c r="CT7" s="30" t="s">
        <v>104</v>
      </c>
      <c r="CU7" s="74">
        <v>14.46</v>
      </c>
      <c r="CV7" s="74">
        <v>14.277</v>
      </c>
      <c r="CW7" s="74">
        <f t="shared" si="7"/>
        <v>14.46</v>
      </c>
      <c r="CY7" s="72" t="s">
        <v>64</v>
      </c>
      <c r="CZ7" s="155" t="s">
        <v>93</v>
      </c>
      <c r="DA7" s="72">
        <v>16.877</v>
      </c>
      <c r="DB7" s="72">
        <v>16.815</v>
      </c>
      <c r="DC7" s="72">
        <f t="shared" si="8"/>
        <v>16.877</v>
      </c>
      <c r="DE7" s="72" t="s">
        <v>64</v>
      </c>
      <c r="DF7" s="21" t="s">
        <v>69</v>
      </c>
      <c r="DG7" s="86">
        <v>17.47</v>
      </c>
      <c r="DI7" s="79" t="s">
        <v>64</v>
      </c>
      <c r="DJ7" s="87" t="s">
        <v>327</v>
      </c>
      <c r="DK7" s="88">
        <v>15.029</v>
      </c>
      <c r="DL7" s="88">
        <v>14.011</v>
      </c>
      <c r="DM7" s="88">
        <f t="shared" si="9"/>
        <v>15.029</v>
      </c>
      <c r="DO7" s="72" t="s">
        <v>64</v>
      </c>
      <c r="DP7" s="140" t="s">
        <v>360</v>
      </c>
      <c r="DQ7" s="150">
        <v>22.227</v>
      </c>
      <c r="DS7" s="151" t="s">
        <v>64</v>
      </c>
      <c r="DT7" s="159" t="s">
        <v>77</v>
      </c>
      <c r="DU7" s="74">
        <v>15.595</v>
      </c>
      <c r="DV7" s="74">
        <v>15.611</v>
      </c>
      <c r="DW7" s="74">
        <f t="shared" si="10"/>
        <v>15.611</v>
      </c>
      <c r="DY7" s="72" t="s">
        <v>64</v>
      </c>
      <c r="DZ7" s="153" t="s">
        <v>104</v>
      </c>
      <c r="EA7" s="72">
        <v>23.233</v>
      </c>
      <c r="EC7" s="92" t="s">
        <v>64</v>
      </c>
      <c r="ED7" s="166" t="s">
        <v>88</v>
      </c>
      <c r="EE7" s="92">
        <v>14.569</v>
      </c>
      <c r="EF7" s="92">
        <v>13.928</v>
      </c>
      <c r="EG7" s="92">
        <f t="shared" si="17"/>
        <v>14.569</v>
      </c>
      <c r="EI7" s="1" t="s">
        <v>64</v>
      </c>
      <c r="EJ7" s="23" t="s">
        <v>121</v>
      </c>
      <c r="EK7" s="86">
        <v>37.54</v>
      </c>
      <c r="EL7" s="86">
        <v>38.67</v>
      </c>
      <c r="EM7" s="86">
        <v>38.67</v>
      </c>
      <c r="EO7" s="1" t="s">
        <v>64</v>
      </c>
      <c r="EP7" s="23" t="s">
        <v>142</v>
      </c>
      <c r="EQ7" s="86">
        <v>19.12</v>
      </c>
      <c r="ER7" s="86">
        <v>19.45</v>
      </c>
      <c r="ES7" s="86">
        <v>19.45</v>
      </c>
      <c r="EU7" s="1" t="s">
        <v>64</v>
      </c>
      <c r="EV7" s="23" t="s">
        <v>97</v>
      </c>
      <c r="EW7" s="89">
        <v>18.636</v>
      </c>
      <c r="EY7" s="154" t="s">
        <v>64</v>
      </c>
      <c r="EZ7" s="30" t="s">
        <v>121</v>
      </c>
      <c r="FA7" s="74">
        <v>45.593</v>
      </c>
      <c r="FC7" s="154" t="s">
        <v>64</v>
      </c>
      <c r="FD7" s="157" t="s">
        <v>65</v>
      </c>
      <c r="FE7" s="74">
        <v>15.567</v>
      </c>
      <c r="FF7" s="74">
        <v>15.455</v>
      </c>
      <c r="FG7" s="74">
        <f t="shared" si="11"/>
        <v>15.567</v>
      </c>
      <c r="FI7" s="73" t="s">
        <v>64</v>
      </c>
      <c r="FJ7" s="155" t="s">
        <v>104</v>
      </c>
      <c r="FK7" s="72">
        <v>14.735</v>
      </c>
      <c r="FL7" s="72">
        <v>14.562</v>
      </c>
      <c r="FM7" s="92">
        <f t="shared" si="12"/>
        <v>14.735</v>
      </c>
      <c r="FO7" s="73" t="s">
        <v>64</v>
      </c>
      <c r="FP7" s="155" t="s">
        <v>152</v>
      </c>
      <c r="FQ7" s="92">
        <v>23.478</v>
      </c>
      <c r="FS7" s="1" t="s">
        <v>64</v>
      </c>
      <c r="FT7" t="s">
        <v>75</v>
      </c>
      <c r="FU7" s="76">
        <v>18.48</v>
      </c>
      <c r="FW7" s="73" t="s">
        <v>64</v>
      </c>
      <c r="FX7" s="44" t="s">
        <v>333</v>
      </c>
      <c r="FY7" s="72">
        <v>14.233</v>
      </c>
      <c r="FZ7" s="72">
        <v>15.267</v>
      </c>
      <c r="GA7" s="92">
        <f t="shared" si="13"/>
        <v>15.267</v>
      </c>
      <c r="GC7" s="109" t="s">
        <v>64</v>
      </c>
      <c r="GD7" s="30" t="s">
        <v>69</v>
      </c>
      <c r="GE7" s="74">
        <v>18.095</v>
      </c>
      <c r="GF7" s="76"/>
      <c r="GG7" s="64" t="s">
        <v>64</v>
      </c>
      <c r="GH7" s="23" t="s">
        <v>84</v>
      </c>
      <c r="GI7" s="76">
        <v>20.04</v>
      </c>
      <c r="GJ7" s="76">
        <v>19.74</v>
      </c>
      <c r="GK7" s="76">
        <v>20.04</v>
      </c>
      <c r="GM7" s="64" t="s">
        <v>64</v>
      </c>
      <c r="GN7" s="160" t="s">
        <v>100</v>
      </c>
      <c r="GO7" s="93">
        <v>74.85</v>
      </c>
      <c r="GQ7" s="64" t="s">
        <v>64</v>
      </c>
      <c r="GR7" s="45" t="s">
        <v>337</v>
      </c>
      <c r="GS7" s="93">
        <v>15.25</v>
      </c>
      <c r="GU7" s="15" t="s">
        <v>64</v>
      </c>
      <c r="GV7" s="160" t="s">
        <v>93</v>
      </c>
      <c r="GW7" s="93">
        <v>17.49</v>
      </c>
      <c r="GX7" s="93">
        <v>17.97</v>
      </c>
      <c r="GY7" s="93">
        <v>17.97</v>
      </c>
      <c r="HA7" s="64" t="s">
        <v>64</v>
      </c>
      <c r="HB7" s="23" t="s">
        <v>139</v>
      </c>
      <c r="HC7" s="77">
        <v>15.958</v>
      </c>
      <c r="HD7" s="77">
        <v>16.024</v>
      </c>
      <c r="HE7" s="77">
        <f t="shared" si="14"/>
        <v>16.024</v>
      </c>
      <c r="HG7" s="73" t="s">
        <v>64</v>
      </c>
      <c r="HH7" s="155" t="s">
        <v>88</v>
      </c>
      <c r="HI7" s="72">
        <v>14.73</v>
      </c>
      <c r="HJ7" s="72">
        <v>13.642</v>
      </c>
      <c r="HK7" s="92">
        <f t="shared" si="18"/>
        <v>14.73</v>
      </c>
      <c r="HM7" s="156" t="s">
        <v>64</v>
      </c>
      <c r="HN7" s="47" t="s">
        <v>154</v>
      </c>
      <c r="HO7" s="139">
        <v>18.109</v>
      </c>
      <c r="HP7" s="139">
        <v>17.823</v>
      </c>
      <c r="HQ7" s="139">
        <f t="shared" si="15"/>
        <v>18.109</v>
      </c>
      <c r="HS7" s="15" t="s">
        <v>64</v>
      </c>
      <c r="HT7" s="47" t="s">
        <v>62</v>
      </c>
      <c r="HU7" s="161">
        <v>18.88</v>
      </c>
      <c r="HW7" s="64" t="s">
        <v>64</v>
      </c>
      <c r="HX7" s="23" t="s">
        <v>139</v>
      </c>
      <c r="HY7" s="64">
        <v>19.15</v>
      </c>
      <c r="HZ7" s="64">
        <v>17.18</v>
      </c>
      <c r="IA7" s="64">
        <v>19.15</v>
      </c>
      <c r="IC7" s="64" t="s">
        <v>64</v>
      </c>
      <c r="ID7" s="21" t="s">
        <v>147</v>
      </c>
      <c r="IE7" s="77">
        <v>24.898</v>
      </c>
      <c r="IG7" s="64" t="s">
        <v>64</v>
      </c>
      <c r="IH7" s="140" t="s">
        <v>119</v>
      </c>
      <c r="II7" s="93">
        <v>22.28</v>
      </c>
      <c r="IJ7" s="93"/>
      <c r="IK7" s="64" t="s">
        <v>64</v>
      </c>
      <c r="IL7" s="22" t="s">
        <v>333</v>
      </c>
      <c r="IM7" s="77">
        <v>14.682</v>
      </c>
      <c r="IO7" s="64" t="s">
        <v>64</v>
      </c>
      <c r="IP7" s="21" t="s">
        <v>229</v>
      </c>
      <c r="IQ7" s="76">
        <v>16.33</v>
      </c>
    </row>
    <row r="8" spans="1:251" ht="12.75">
      <c r="A8" s="73" t="s">
        <v>76</v>
      </c>
      <c r="B8" s="91" t="s">
        <v>361</v>
      </c>
      <c r="C8" s="72">
        <v>15.051</v>
      </c>
      <c r="D8" s="72">
        <v>14.658</v>
      </c>
      <c r="E8" s="72">
        <f t="shared" si="0"/>
        <v>15.051</v>
      </c>
      <c r="G8" s="71" t="s">
        <v>76</v>
      </c>
      <c r="H8" s="16" t="s">
        <v>362</v>
      </c>
      <c r="I8" s="72">
        <v>17.268</v>
      </c>
      <c r="J8" s="72">
        <v>17.555</v>
      </c>
      <c r="K8" s="72">
        <f t="shared" si="1"/>
        <v>17.555</v>
      </c>
      <c r="L8" s="72"/>
      <c r="M8" s="73" t="s">
        <v>76</v>
      </c>
      <c r="N8" s="44" t="s">
        <v>363</v>
      </c>
      <c r="O8" s="74">
        <v>14.315</v>
      </c>
      <c r="P8" s="74">
        <v>14.631</v>
      </c>
      <c r="Q8" s="74">
        <f t="shared" si="2"/>
        <v>14.631</v>
      </c>
      <c r="S8" s="15" t="s">
        <v>76</v>
      </c>
      <c r="T8" s="140" t="s">
        <v>84</v>
      </c>
      <c r="U8" s="93">
        <v>27.4</v>
      </c>
      <c r="W8" s="71" t="s">
        <v>76</v>
      </c>
      <c r="X8" s="138" t="s">
        <v>80</v>
      </c>
      <c r="Y8" s="72">
        <v>14.978</v>
      </c>
      <c r="Z8" s="72">
        <v>15.054</v>
      </c>
      <c r="AA8" s="72">
        <f t="shared" si="3"/>
        <v>15.054</v>
      </c>
      <c r="AC8" s="1" t="s">
        <v>76</v>
      </c>
      <c r="AD8" s="23" t="s">
        <v>217</v>
      </c>
      <c r="AE8" s="86" t="s">
        <v>364</v>
      </c>
      <c r="AF8" s="86">
        <v>19.63</v>
      </c>
      <c r="AG8" s="86">
        <v>19.63</v>
      </c>
      <c r="AI8" s="78" t="s">
        <v>76</v>
      </c>
      <c r="AJ8" s="80" t="s">
        <v>341</v>
      </c>
      <c r="AK8" s="74">
        <v>15.575</v>
      </c>
      <c r="AL8" s="74">
        <v>14.973</v>
      </c>
      <c r="AM8" s="74">
        <f t="shared" si="4"/>
        <v>15.575</v>
      </c>
      <c r="AO8" s="64" t="s">
        <v>76</v>
      </c>
      <c r="AP8" s="21" t="s">
        <v>73</v>
      </c>
      <c r="AQ8" s="77">
        <v>17.669</v>
      </c>
      <c r="AR8" s="77">
        <v>19.505</v>
      </c>
      <c r="AS8" s="77">
        <v>19.505</v>
      </c>
      <c r="AU8" s="64" t="s">
        <v>76</v>
      </c>
      <c r="AV8" s="21" t="s">
        <v>119</v>
      </c>
      <c r="AW8" s="77">
        <v>46.076</v>
      </c>
      <c r="AX8" s="77">
        <v>46.016</v>
      </c>
      <c r="AY8" s="77">
        <v>46.076</v>
      </c>
      <c r="BA8" s="78" t="s">
        <v>76</v>
      </c>
      <c r="BB8" s="30" t="s">
        <v>60</v>
      </c>
      <c r="BC8" s="74">
        <v>16.064</v>
      </c>
      <c r="BD8" s="74">
        <v>15.167</v>
      </c>
      <c r="BE8" s="74">
        <v>16.064</v>
      </c>
      <c r="BG8" s="141" t="s">
        <v>76</v>
      </c>
      <c r="BH8" s="158" t="s">
        <v>152</v>
      </c>
      <c r="BI8" s="143">
        <v>25.45</v>
      </c>
      <c r="BK8" s="141" t="s">
        <v>76</v>
      </c>
      <c r="BL8" t="s">
        <v>368</v>
      </c>
      <c r="BM8" s="76">
        <v>21.72</v>
      </c>
      <c r="BO8" s="144" t="s">
        <v>76</v>
      </c>
      <c r="BP8" s="47" t="s">
        <v>97</v>
      </c>
      <c r="BQ8" s="139">
        <v>40.878</v>
      </c>
      <c r="BS8" s="92" t="s">
        <v>76</v>
      </c>
      <c r="BT8" s="145" t="s">
        <v>332</v>
      </c>
      <c r="BU8" s="92">
        <v>14.5</v>
      </c>
      <c r="BV8" s="92">
        <v>14.387</v>
      </c>
      <c r="BW8" s="92">
        <f t="shared" si="5"/>
        <v>14.5</v>
      </c>
      <c r="BY8" s="92" t="s">
        <v>76</v>
      </c>
      <c r="BZ8" s="167" t="s">
        <v>77</v>
      </c>
      <c r="CA8" s="92">
        <v>15.356</v>
      </c>
      <c r="CB8" s="92">
        <v>15.569</v>
      </c>
      <c r="CC8" s="92">
        <f t="shared" si="16"/>
        <v>15.569</v>
      </c>
      <c r="CE8" s="78" t="s">
        <v>76</v>
      </c>
      <c r="CF8" s="30" t="s">
        <v>152</v>
      </c>
      <c r="CG8" s="79">
        <v>24.794</v>
      </c>
      <c r="CH8" s="79">
        <v>23.64</v>
      </c>
      <c r="CI8" s="79">
        <f t="shared" si="6"/>
        <v>24.794</v>
      </c>
      <c r="CK8" s="78" t="s">
        <v>76</v>
      </c>
      <c r="CL8" s="30" t="s">
        <v>139</v>
      </c>
      <c r="CM8" s="133">
        <v>18.13</v>
      </c>
      <c r="CO8" s="64" t="s">
        <v>76</v>
      </c>
      <c r="CP8" s="140" t="s">
        <v>237</v>
      </c>
      <c r="CQ8" s="93">
        <v>19.1</v>
      </c>
      <c r="CS8" s="109" t="s">
        <v>76</v>
      </c>
      <c r="CT8" s="30" t="s">
        <v>77</v>
      </c>
      <c r="CU8" s="74">
        <v>14.46</v>
      </c>
      <c r="CV8" s="74">
        <v>14.402</v>
      </c>
      <c r="CW8" s="74">
        <f t="shared" si="7"/>
        <v>14.46</v>
      </c>
      <c r="CY8" s="72" t="s">
        <v>76</v>
      </c>
      <c r="CZ8" s="155" t="s">
        <v>112</v>
      </c>
      <c r="DA8" s="72">
        <v>16.449</v>
      </c>
      <c r="DB8" s="72">
        <v>17.192</v>
      </c>
      <c r="DC8" s="72">
        <f t="shared" si="8"/>
        <v>17.192</v>
      </c>
      <c r="DE8" s="72" t="s">
        <v>76</v>
      </c>
      <c r="DF8" s="21" t="s">
        <v>57</v>
      </c>
      <c r="DG8" s="86">
        <v>18.64</v>
      </c>
      <c r="DI8" s="79" t="s">
        <v>76</v>
      </c>
      <c r="DJ8" s="87" t="s">
        <v>365</v>
      </c>
      <c r="DK8" s="88">
        <v>14.513</v>
      </c>
      <c r="DL8" s="88">
        <v>15.044</v>
      </c>
      <c r="DM8" s="88">
        <f t="shared" si="9"/>
        <v>15.044</v>
      </c>
      <c r="DO8" s="72" t="s">
        <v>76</v>
      </c>
      <c r="DP8" s="140" t="s">
        <v>89</v>
      </c>
      <c r="DQ8" s="150">
        <v>25.906</v>
      </c>
      <c r="DS8" s="151" t="s">
        <v>76</v>
      </c>
      <c r="DT8" s="159" t="s">
        <v>93</v>
      </c>
      <c r="DU8" s="74">
        <v>15.667</v>
      </c>
      <c r="DV8" s="74">
        <v>15.105</v>
      </c>
      <c r="DW8" s="74">
        <f t="shared" si="10"/>
        <v>15.667</v>
      </c>
      <c r="DY8" s="72" t="s">
        <v>76</v>
      </c>
      <c r="DZ8" s="153" t="s">
        <v>147</v>
      </c>
      <c r="EA8" s="72">
        <v>24.333</v>
      </c>
      <c r="EC8" s="92" t="s">
        <v>76</v>
      </c>
      <c r="ED8" s="166" t="s">
        <v>65</v>
      </c>
      <c r="EE8" s="92">
        <v>14.245</v>
      </c>
      <c r="EF8" s="92">
        <v>14.58</v>
      </c>
      <c r="EG8" s="92">
        <f t="shared" si="17"/>
        <v>14.58</v>
      </c>
      <c r="EI8" s="1" t="s">
        <v>76</v>
      </c>
      <c r="EJ8" s="23" t="s">
        <v>223</v>
      </c>
      <c r="EK8" s="86">
        <v>40.16</v>
      </c>
      <c r="EL8" s="86">
        <v>40.45</v>
      </c>
      <c r="EM8" s="86">
        <v>40.45</v>
      </c>
      <c r="EO8" s="1" t="s">
        <v>76</v>
      </c>
      <c r="EP8" s="23" t="s">
        <v>100</v>
      </c>
      <c r="EQ8" s="86">
        <v>19.67</v>
      </c>
      <c r="ER8" s="86">
        <v>18.41</v>
      </c>
      <c r="ES8" s="86">
        <v>19.67</v>
      </c>
      <c r="EU8" s="1" t="s">
        <v>76</v>
      </c>
      <c r="EV8" s="23" t="s">
        <v>121</v>
      </c>
      <c r="EW8" s="89">
        <v>19.851</v>
      </c>
      <c r="EY8" s="154" t="s">
        <v>76</v>
      </c>
      <c r="EZ8" s="30" t="s">
        <v>366</v>
      </c>
      <c r="FA8" s="74">
        <v>49.421</v>
      </c>
      <c r="FC8" s="154" t="s">
        <v>76</v>
      </c>
      <c r="FD8" s="70" t="s">
        <v>336</v>
      </c>
      <c r="FE8" s="74">
        <v>15.571</v>
      </c>
      <c r="FF8" s="74">
        <v>15.12</v>
      </c>
      <c r="FG8" s="74">
        <f t="shared" si="11"/>
        <v>15.571</v>
      </c>
      <c r="FI8" s="73" t="s">
        <v>76</v>
      </c>
      <c r="FJ8" s="44" t="s">
        <v>336</v>
      </c>
      <c r="FK8" s="72">
        <v>14.946</v>
      </c>
      <c r="FL8" s="72">
        <v>14.621</v>
      </c>
      <c r="FM8" s="92">
        <f t="shared" si="12"/>
        <v>14.946</v>
      </c>
      <c r="FO8" s="73" t="s">
        <v>76</v>
      </c>
      <c r="FP8" s="155" t="s">
        <v>80</v>
      </c>
      <c r="FQ8" s="92">
        <v>24.472</v>
      </c>
      <c r="FS8" s="1" t="s">
        <v>76</v>
      </c>
      <c r="FT8" t="s">
        <v>411</v>
      </c>
      <c r="FU8" s="76">
        <v>18.94</v>
      </c>
      <c r="FW8" s="73" t="s">
        <v>76</v>
      </c>
      <c r="FX8" s="155" t="s">
        <v>93</v>
      </c>
      <c r="FY8" s="72">
        <v>15.033</v>
      </c>
      <c r="FZ8" s="72">
        <v>15.346</v>
      </c>
      <c r="GA8" s="92">
        <f t="shared" si="13"/>
        <v>15.346</v>
      </c>
      <c r="GC8" s="109" t="s">
        <v>76</v>
      </c>
      <c r="GD8" s="30" t="s">
        <v>117</v>
      </c>
      <c r="GE8" s="74">
        <v>19.106</v>
      </c>
      <c r="GF8" s="76"/>
      <c r="GG8" s="64" t="s">
        <v>76</v>
      </c>
      <c r="GH8" s="23" t="s">
        <v>182</v>
      </c>
      <c r="GI8" s="76">
        <v>20.25</v>
      </c>
      <c r="GJ8" s="76">
        <v>20.15</v>
      </c>
      <c r="GK8" s="76">
        <v>20.25</v>
      </c>
      <c r="GM8" s="64" t="s">
        <v>76</v>
      </c>
      <c r="GN8" s="157" t="s">
        <v>69</v>
      </c>
      <c r="GO8" s="133">
        <v>77.72</v>
      </c>
      <c r="GQ8" s="64" t="s">
        <v>76</v>
      </c>
      <c r="GR8" s="45" t="s">
        <v>357</v>
      </c>
      <c r="GS8" s="93">
        <v>15.29</v>
      </c>
      <c r="GU8" s="15" t="s">
        <v>76</v>
      </c>
      <c r="GV8" s="81" t="s">
        <v>367</v>
      </c>
      <c r="GW8" s="93">
        <v>18.27</v>
      </c>
      <c r="GX8" s="93">
        <v>18.37</v>
      </c>
      <c r="GY8" s="93">
        <v>18.37</v>
      </c>
      <c r="HA8" s="64" t="s">
        <v>76</v>
      </c>
      <c r="HB8" s="155" t="s">
        <v>132</v>
      </c>
      <c r="HC8" s="94">
        <v>16.25</v>
      </c>
      <c r="HD8" s="94">
        <v>15.548</v>
      </c>
      <c r="HE8" s="77">
        <f t="shared" si="14"/>
        <v>16.25</v>
      </c>
      <c r="HG8" s="73" t="s">
        <v>76</v>
      </c>
      <c r="HH8" s="44" t="s">
        <v>349</v>
      </c>
      <c r="HI8" s="72">
        <v>14.536</v>
      </c>
      <c r="HJ8" s="72">
        <v>14.85</v>
      </c>
      <c r="HK8" s="92">
        <f t="shared" si="18"/>
        <v>14.85</v>
      </c>
      <c r="HM8" s="156" t="s">
        <v>76</v>
      </c>
      <c r="HN8" s="47" t="s">
        <v>112</v>
      </c>
      <c r="HO8" s="139">
        <v>18.091</v>
      </c>
      <c r="HP8" s="139">
        <v>18.315</v>
      </c>
      <c r="HQ8" s="139">
        <f t="shared" si="15"/>
        <v>18.315</v>
      </c>
      <c r="HS8" s="15" t="s">
        <v>76</v>
      </c>
      <c r="HT8" s="47" t="s">
        <v>114</v>
      </c>
      <c r="HU8" s="161">
        <v>19.01</v>
      </c>
      <c r="HW8" s="64" t="s">
        <v>76</v>
      </c>
      <c r="HX8" s="46" t="s">
        <v>368</v>
      </c>
      <c r="HY8" s="64">
        <v>18.04</v>
      </c>
      <c r="HZ8" s="64">
        <v>19.72</v>
      </c>
      <c r="IA8" s="64">
        <v>19.72</v>
      </c>
      <c r="IC8" s="64" t="s">
        <v>76</v>
      </c>
      <c r="ID8" s="21" t="s">
        <v>170</v>
      </c>
      <c r="IE8" s="77">
        <v>25.847</v>
      </c>
      <c r="IG8" s="64" t="s">
        <v>76</v>
      </c>
      <c r="IH8" s="140" t="s">
        <v>360</v>
      </c>
      <c r="II8" s="93">
        <v>25.01</v>
      </c>
      <c r="IJ8" s="93"/>
      <c r="IK8" s="64" t="s">
        <v>76</v>
      </c>
      <c r="IL8" s="21" t="s">
        <v>97</v>
      </c>
      <c r="IM8" s="77">
        <v>14.922</v>
      </c>
      <c r="IO8" s="64" t="s">
        <v>76</v>
      </c>
      <c r="IP8" s="21" t="s">
        <v>77</v>
      </c>
      <c r="IQ8" s="76">
        <v>16.99</v>
      </c>
    </row>
    <row r="9" spans="1:251" ht="12.75">
      <c r="A9" s="73" t="s">
        <v>87</v>
      </c>
      <c r="B9" s="91" t="s">
        <v>355</v>
      </c>
      <c r="C9" s="72">
        <v>15.171</v>
      </c>
      <c r="D9" s="72">
        <v>14.562</v>
      </c>
      <c r="E9" s="72">
        <f t="shared" si="0"/>
        <v>15.171</v>
      </c>
      <c r="G9" s="71" t="s">
        <v>87</v>
      </c>
      <c r="H9" s="138" t="s">
        <v>173</v>
      </c>
      <c r="I9" s="72">
        <v>17.971</v>
      </c>
      <c r="J9" s="72">
        <v>17.868</v>
      </c>
      <c r="K9" s="72">
        <f t="shared" si="1"/>
        <v>17.971</v>
      </c>
      <c r="L9" s="72"/>
      <c r="M9" s="73" t="s">
        <v>87</v>
      </c>
      <c r="N9" s="44" t="s">
        <v>335</v>
      </c>
      <c r="O9" s="74">
        <v>14.587</v>
      </c>
      <c r="P9" s="74">
        <v>14.677</v>
      </c>
      <c r="Q9" s="74">
        <f t="shared" si="2"/>
        <v>14.677</v>
      </c>
      <c r="S9" s="15" t="s">
        <v>87</v>
      </c>
      <c r="T9" s="140" t="s">
        <v>175</v>
      </c>
      <c r="U9" s="93">
        <v>29.4</v>
      </c>
      <c r="W9" s="71" t="s">
        <v>87</v>
      </c>
      <c r="X9" s="16" t="s">
        <v>350</v>
      </c>
      <c r="Y9" s="72">
        <v>15.262</v>
      </c>
      <c r="Z9" s="72">
        <v>14.628</v>
      </c>
      <c r="AA9" s="72">
        <f t="shared" si="3"/>
        <v>15.262</v>
      </c>
      <c r="AC9" s="1" t="s">
        <v>87</v>
      </c>
      <c r="AD9" s="23" t="s">
        <v>225</v>
      </c>
      <c r="AE9" s="86">
        <v>21.02</v>
      </c>
      <c r="AF9" s="86">
        <v>21.05</v>
      </c>
      <c r="AG9" s="86">
        <v>21.05</v>
      </c>
      <c r="AI9" s="78" t="s">
        <v>87</v>
      </c>
      <c r="AJ9" s="80" t="s">
        <v>336</v>
      </c>
      <c r="AK9" s="74">
        <v>15.71</v>
      </c>
      <c r="AL9" s="74">
        <v>14.978</v>
      </c>
      <c r="AM9" s="74">
        <f t="shared" si="4"/>
        <v>15.71</v>
      </c>
      <c r="AO9" s="64" t="s">
        <v>87</v>
      </c>
      <c r="AP9" s="21" t="s">
        <v>100</v>
      </c>
      <c r="AQ9" s="77">
        <v>19.672</v>
      </c>
      <c r="AR9" s="77">
        <v>19.225</v>
      </c>
      <c r="AS9" s="77">
        <v>19.672</v>
      </c>
      <c r="AU9" s="64" t="s">
        <v>87</v>
      </c>
      <c r="AV9" s="22" t="s">
        <v>369</v>
      </c>
      <c r="AW9" s="77">
        <v>47.851</v>
      </c>
      <c r="AX9" s="77">
        <v>48.474</v>
      </c>
      <c r="AY9" s="77">
        <v>48.474</v>
      </c>
      <c r="BA9" s="78" t="s">
        <v>87</v>
      </c>
      <c r="BB9" s="147" t="s">
        <v>370</v>
      </c>
      <c r="BC9" s="74">
        <v>16.194</v>
      </c>
      <c r="BD9" s="74">
        <v>16.219</v>
      </c>
      <c r="BE9" s="74">
        <v>16.219</v>
      </c>
      <c r="BG9" s="141" t="s">
        <v>87</v>
      </c>
      <c r="BH9" s="158" t="s">
        <v>88</v>
      </c>
      <c r="BI9" s="143">
        <v>25.95</v>
      </c>
      <c r="BK9" s="141" t="s">
        <v>87</v>
      </c>
      <c r="BL9" t="s">
        <v>397</v>
      </c>
      <c r="BM9" s="76">
        <v>22.34</v>
      </c>
      <c r="BO9" s="156" t="s">
        <v>87</v>
      </c>
      <c r="BP9" s="35" t="s">
        <v>331</v>
      </c>
      <c r="BQ9" s="139">
        <v>42.193</v>
      </c>
      <c r="BS9" s="92" t="s">
        <v>87</v>
      </c>
      <c r="BT9" s="66" t="s">
        <v>341</v>
      </c>
      <c r="BU9" s="92">
        <v>14.435</v>
      </c>
      <c r="BV9" s="92">
        <v>14.523</v>
      </c>
      <c r="BW9" s="92">
        <f t="shared" si="5"/>
        <v>14.523</v>
      </c>
      <c r="BY9" s="92" t="s">
        <v>87</v>
      </c>
      <c r="BZ9" s="168" t="s">
        <v>327</v>
      </c>
      <c r="CA9" s="92">
        <v>15.007</v>
      </c>
      <c r="CB9" s="92">
        <v>15.638</v>
      </c>
      <c r="CC9" s="92">
        <f t="shared" si="16"/>
        <v>15.638</v>
      </c>
      <c r="CE9" s="78" t="s">
        <v>87</v>
      </c>
      <c r="CF9" s="30" t="s">
        <v>84</v>
      </c>
      <c r="CG9" s="79">
        <v>23.133</v>
      </c>
      <c r="CH9" s="79">
        <v>25.804</v>
      </c>
      <c r="CI9" s="79">
        <f t="shared" si="6"/>
        <v>25.804</v>
      </c>
      <c r="CK9" s="78" t="s">
        <v>87</v>
      </c>
      <c r="CL9" s="84" t="s">
        <v>371</v>
      </c>
      <c r="CM9" s="133">
        <v>18.56</v>
      </c>
      <c r="CO9" s="64" t="s">
        <v>87</v>
      </c>
      <c r="CP9" s="140" t="s">
        <v>100</v>
      </c>
      <c r="CQ9" s="93">
        <v>19.35</v>
      </c>
      <c r="CS9" s="109" t="s">
        <v>87</v>
      </c>
      <c r="CT9" s="147" t="s">
        <v>355</v>
      </c>
      <c r="CU9" s="74">
        <v>14.461</v>
      </c>
      <c r="CV9" s="74">
        <v>13.849</v>
      </c>
      <c r="CW9" s="74">
        <f t="shared" si="7"/>
        <v>14.461</v>
      </c>
      <c r="CY9" s="72" t="s">
        <v>87</v>
      </c>
      <c r="CZ9" s="148" t="s">
        <v>170</v>
      </c>
      <c r="DA9" s="72">
        <v>17.185</v>
      </c>
      <c r="DB9" s="72">
        <v>17.323</v>
      </c>
      <c r="DC9" s="72">
        <f t="shared" si="8"/>
        <v>17.323</v>
      </c>
      <c r="DE9" s="72" t="s">
        <v>87</v>
      </c>
      <c r="DF9" s="21" t="s">
        <v>339</v>
      </c>
      <c r="DG9" s="86">
        <v>18.79</v>
      </c>
      <c r="DI9" s="139" t="s">
        <v>87</v>
      </c>
      <c r="DJ9" s="149" t="s">
        <v>353</v>
      </c>
      <c r="DK9" s="88">
        <v>14.769</v>
      </c>
      <c r="DL9" s="88">
        <v>15.198</v>
      </c>
      <c r="DM9" s="88">
        <f t="shared" si="9"/>
        <v>15.198</v>
      </c>
      <c r="DO9" s="72" t="s">
        <v>87</v>
      </c>
      <c r="DP9" s="140" t="s">
        <v>178</v>
      </c>
      <c r="DQ9" s="150">
        <v>51.107</v>
      </c>
      <c r="DS9" s="151" t="s">
        <v>87</v>
      </c>
      <c r="DT9" s="152" t="s">
        <v>351</v>
      </c>
      <c r="DU9" s="74">
        <v>15.669</v>
      </c>
      <c r="DV9" s="128">
        <v>14.801</v>
      </c>
      <c r="DW9" s="74">
        <f t="shared" si="10"/>
        <v>15.669</v>
      </c>
      <c r="DY9" s="72" t="s">
        <v>87</v>
      </c>
      <c r="DZ9" s="153" t="s">
        <v>80</v>
      </c>
      <c r="EA9" s="72">
        <v>25.695</v>
      </c>
      <c r="EC9" s="92" t="s">
        <v>87</v>
      </c>
      <c r="ED9" s="25" t="s">
        <v>355</v>
      </c>
      <c r="EE9" s="92">
        <v>14.625</v>
      </c>
      <c r="EF9" s="92">
        <v>14.216</v>
      </c>
      <c r="EG9" s="92">
        <f t="shared" si="17"/>
        <v>14.625</v>
      </c>
      <c r="EI9" s="1" t="s">
        <v>87</v>
      </c>
      <c r="EJ9" s="23" t="s">
        <v>97</v>
      </c>
      <c r="EK9" s="86">
        <v>32.26</v>
      </c>
      <c r="EL9" s="86">
        <v>31.12</v>
      </c>
      <c r="EM9" s="86" t="s">
        <v>372</v>
      </c>
      <c r="EO9" s="1" t="s">
        <v>87</v>
      </c>
      <c r="EP9" s="23" t="s">
        <v>89</v>
      </c>
      <c r="EQ9" s="86">
        <v>19.66</v>
      </c>
      <c r="ER9" s="86">
        <v>19.88</v>
      </c>
      <c r="ES9" s="86">
        <v>19.88</v>
      </c>
      <c r="EU9" s="1" t="s">
        <v>87</v>
      </c>
      <c r="EV9" s="23" t="s">
        <v>192</v>
      </c>
      <c r="EW9" s="89">
        <v>20.272</v>
      </c>
      <c r="EY9" s="154" t="s">
        <v>87</v>
      </c>
      <c r="EZ9" s="30" t="s">
        <v>185</v>
      </c>
      <c r="FA9" s="74">
        <v>50.843</v>
      </c>
      <c r="FC9" s="154" t="s">
        <v>87</v>
      </c>
      <c r="FD9" s="70" t="s">
        <v>355</v>
      </c>
      <c r="FE9" s="74">
        <v>15.936</v>
      </c>
      <c r="FF9" s="74">
        <v>15.998</v>
      </c>
      <c r="FG9" s="74">
        <f t="shared" si="11"/>
        <v>15.998</v>
      </c>
      <c r="FI9" s="73" t="s">
        <v>87</v>
      </c>
      <c r="FJ9" s="155" t="s">
        <v>77</v>
      </c>
      <c r="FK9" s="72">
        <v>14.889</v>
      </c>
      <c r="FL9" s="72">
        <v>14.953</v>
      </c>
      <c r="FM9" s="92">
        <f t="shared" si="12"/>
        <v>14.953</v>
      </c>
      <c r="FO9" s="73" t="s">
        <v>87</v>
      </c>
      <c r="FP9" s="155" t="s">
        <v>134</v>
      </c>
      <c r="FQ9" s="92">
        <v>30.941</v>
      </c>
      <c r="FS9" s="1" t="s">
        <v>87</v>
      </c>
      <c r="FT9" s="21" t="s">
        <v>235</v>
      </c>
      <c r="FU9" s="76">
        <v>20.98</v>
      </c>
      <c r="FW9" s="73" t="s">
        <v>87</v>
      </c>
      <c r="FX9" s="155" t="s">
        <v>199</v>
      </c>
      <c r="FY9" s="72">
        <v>15.333</v>
      </c>
      <c r="FZ9" s="72">
        <v>15.795</v>
      </c>
      <c r="GA9" s="92">
        <f t="shared" si="13"/>
        <v>15.795</v>
      </c>
      <c r="GC9" s="109" t="s">
        <v>87</v>
      </c>
      <c r="GD9" s="30" t="s">
        <v>100</v>
      </c>
      <c r="GE9" s="74">
        <v>22.074</v>
      </c>
      <c r="GF9" s="76"/>
      <c r="GG9" s="64" t="s">
        <v>87</v>
      </c>
      <c r="GH9" s="23" t="s">
        <v>121</v>
      </c>
      <c r="GI9" s="76">
        <v>21.14</v>
      </c>
      <c r="GJ9" s="76">
        <v>20.94</v>
      </c>
      <c r="GK9" s="76">
        <v>21.14</v>
      </c>
      <c r="GM9" s="64" t="s">
        <v>87</v>
      </c>
      <c r="GN9" s="157" t="s">
        <v>91</v>
      </c>
      <c r="GO9" s="133">
        <v>124.6</v>
      </c>
      <c r="GQ9" s="64" t="s">
        <v>87</v>
      </c>
      <c r="GR9" s="45" t="s">
        <v>336</v>
      </c>
      <c r="GS9" s="93">
        <v>16.29</v>
      </c>
      <c r="GU9" s="15" t="s">
        <v>87</v>
      </c>
      <c r="GV9" s="160" t="s">
        <v>84</v>
      </c>
      <c r="GW9" s="93">
        <v>18.36</v>
      </c>
      <c r="GX9" s="93">
        <v>18.59</v>
      </c>
      <c r="GY9" s="93">
        <v>18.59</v>
      </c>
      <c r="HA9" s="64" t="s">
        <v>87</v>
      </c>
      <c r="HB9" s="169" t="s">
        <v>80</v>
      </c>
      <c r="HC9" s="77">
        <v>16.43</v>
      </c>
      <c r="HD9" s="77">
        <v>15.928</v>
      </c>
      <c r="HE9" s="77">
        <f t="shared" si="14"/>
        <v>16.43</v>
      </c>
      <c r="HG9" s="73" t="s">
        <v>87</v>
      </c>
      <c r="HH9" s="44" t="s">
        <v>373</v>
      </c>
      <c r="HI9" s="72">
        <v>14.894</v>
      </c>
      <c r="HJ9" s="72">
        <v>14.51</v>
      </c>
      <c r="HK9" s="92">
        <f t="shared" si="18"/>
        <v>14.894</v>
      </c>
      <c r="HM9" s="156" t="s">
        <v>87</v>
      </c>
      <c r="HN9" s="47" t="s">
        <v>170</v>
      </c>
      <c r="HO9" s="139">
        <v>19.474</v>
      </c>
      <c r="HP9" s="139">
        <v>19.12</v>
      </c>
      <c r="HQ9" s="139">
        <f t="shared" si="15"/>
        <v>19.474</v>
      </c>
      <c r="HS9" s="15" t="s">
        <v>87</v>
      </c>
      <c r="HT9" s="47" t="s">
        <v>69</v>
      </c>
      <c r="HU9" s="161">
        <v>20.47</v>
      </c>
      <c r="HW9" s="64" t="s">
        <v>87</v>
      </c>
      <c r="HX9" s="46" t="s">
        <v>374</v>
      </c>
      <c r="HY9" s="64">
        <v>18.09</v>
      </c>
      <c r="HZ9" s="64">
        <v>21.21</v>
      </c>
      <c r="IA9" s="64">
        <v>21.21</v>
      </c>
      <c r="IC9" s="64" t="s">
        <v>87</v>
      </c>
      <c r="ID9" s="21" t="s">
        <v>152</v>
      </c>
      <c r="IE9" s="77">
        <v>27.095</v>
      </c>
      <c r="IG9" s="64" t="s">
        <v>87</v>
      </c>
      <c r="IH9" s="140" t="s">
        <v>89</v>
      </c>
      <c r="II9" s="93">
        <v>31.99</v>
      </c>
      <c r="IJ9" s="93"/>
      <c r="IK9" s="64" t="s">
        <v>87</v>
      </c>
      <c r="IL9" s="21" t="s">
        <v>375</v>
      </c>
      <c r="IM9" s="77">
        <v>16.064</v>
      </c>
      <c r="IO9" s="64" t="s">
        <v>87</v>
      </c>
      <c r="IP9" s="21" t="s">
        <v>112</v>
      </c>
      <c r="IQ9" s="76">
        <v>17.29</v>
      </c>
    </row>
    <row r="10" spans="1:251" ht="12.75">
      <c r="A10" s="73" t="s">
        <v>79</v>
      </c>
      <c r="B10" s="91" t="s">
        <v>351</v>
      </c>
      <c r="C10" s="72">
        <v>15.148</v>
      </c>
      <c r="D10" s="72">
        <v>15.219</v>
      </c>
      <c r="E10" s="72">
        <f t="shared" si="0"/>
        <v>15.219</v>
      </c>
      <c r="G10" s="71" t="s">
        <v>79</v>
      </c>
      <c r="H10" s="138" t="s">
        <v>170</v>
      </c>
      <c r="I10" s="72">
        <v>17.798</v>
      </c>
      <c r="J10" s="72">
        <v>18.756</v>
      </c>
      <c r="K10" s="72">
        <f t="shared" si="1"/>
        <v>18.756</v>
      </c>
      <c r="L10" s="72"/>
      <c r="M10" s="73" t="s">
        <v>79</v>
      </c>
      <c r="N10" s="44" t="s">
        <v>341</v>
      </c>
      <c r="O10" s="74">
        <v>14.466</v>
      </c>
      <c r="P10" s="74">
        <v>14.701</v>
      </c>
      <c r="Q10" s="139">
        <f t="shared" si="2"/>
        <v>14.701</v>
      </c>
      <c r="S10" s="15" t="s">
        <v>79</v>
      </c>
      <c r="T10" s="140" t="s">
        <v>140</v>
      </c>
      <c r="U10" s="93">
        <v>32.95</v>
      </c>
      <c r="W10" s="71" t="s">
        <v>79</v>
      </c>
      <c r="X10" s="16" t="s">
        <v>335</v>
      </c>
      <c r="Y10" s="72">
        <v>15.363</v>
      </c>
      <c r="Z10" s="72">
        <v>15.258</v>
      </c>
      <c r="AA10" s="72">
        <f t="shared" si="3"/>
        <v>15.363</v>
      </c>
      <c r="AC10" s="1" t="s">
        <v>79</v>
      </c>
      <c r="AD10" s="23" t="s">
        <v>247</v>
      </c>
      <c r="AE10" s="86">
        <v>25.86</v>
      </c>
      <c r="AF10" s="86">
        <v>26.54</v>
      </c>
      <c r="AG10" s="86">
        <v>26.54</v>
      </c>
      <c r="AI10" s="78" t="s">
        <v>79</v>
      </c>
      <c r="AJ10" s="80" t="s">
        <v>376</v>
      </c>
      <c r="AK10" s="74">
        <v>16.135</v>
      </c>
      <c r="AL10" s="74">
        <v>15.113</v>
      </c>
      <c r="AM10" s="74">
        <f t="shared" si="4"/>
        <v>16.135</v>
      </c>
      <c r="AO10" s="64" t="s">
        <v>79</v>
      </c>
      <c r="AP10" s="21" t="s">
        <v>360</v>
      </c>
      <c r="AQ10" s="77">
        <v>21.438</v>
      </c>
      <c r="AR10" s="77">
        <v>20.71</v>
      </c>
      <c r="AS10" s="77">
        <v>21.438</v>
      </c>
      <c r="AU10" s="64" t="s">
        <v>79</v>
      </c>
      <c r="AV10" s="22" t="s">
        <v>377</v>
      </c>
      <c r="AW10" s="77">
        <v>49.469</v>
      </c>
      <c r="AX10" s="77">
        <v>49.412</v>
      </c>
      <c r="AY10" s="77">
        <v>49.469</v>
      </c>
      <c r="BA10" s="78" t="s">
        <v>79</v>
      </c>
      <c r="BB10" s="147" t="s">
        <v>361</v>
      </c>
      <c r="BC10" s="74">
        <v>15.474</v>
      </c>
      <c r="BD10" s="74">
        <v>16.512</v>
      </c>
      <c r="BE10" s="74">
        <v>16.512</v>
      </c>
      <c r="BG10" s="141" t="s">
        <v>79</v>
      </c>
      <c r="BH10" s="158" t="s">
        <v>112</v>
      </c>
      <c r="BI10" s="143">
        <v>26.39</v>
      </c>
      <c r="BK10" s="141" t="s">
        <v>79</v>
      </c>
      <c r="BL10" t="s">
        <v>857</v>
      </c>
      <c r="BM10" s="76">
        <v>22.34</v>
      </c>
      <c r="BO10" s="144" t="s">
        <v>79</v>
      </c>
      <c r="BP10" s="47" t="s">
        <v>209</v>
      </c>
      <c r="BQ10" s="139">
        <v>43.173</v>
      </c>
      <c r="BS10" s="92" t="s">
        <v>79</v>
      </c>
      <c r="BT10" s="145" t="s">
        <v>353</v>
      </c>
      <c r="BU10" s="92">
        <v>14.554</v>
      </c>
      <c r="BV10" s="92">
        <v>14.428</v>
      </c>
      <c r="BW10" s="92">
        <f t="shared" si="5"/>
        <v>14.554</v>
      </c>
      <c r="BY10" s="92" t="s">
        <v>79</v>
      </c>
      <c r="BZ10" s="167" t="s">
        <v>104</v>
      </c>
      <c r="CA10" s="92">
        <v>15.447</v>
      </c>
      <c r="CB10" s="92">
        <v>15.747</v>
      </c>
      <c r="CC10" s="92">
        <f t="shared" si="16"/>
        <v>15.747</v>
      </c>
      <c r="CE10" s="78" t="s">
        <v>79</v>
      </c>
      <c r="CF10" s="30" t="s">
        <v>139</v>
      </c>
      <c r="CG10" s="79">
        <v>27.851</v>
      </c>
      <c r="CH10" s="79">
        <v>25.343</v>
      </c>
      <c r="CI10" s="79">
        <f t="shared" si="6"/>
        <v>27.851</v>
      </c>
      <c r="CK10" s="78" t="s">
        <v>79</v>
      </c>
      <c r="CL10" s="84" t="s">
        <v>378</v>
      </c>
      <c r="CM10" s="133">
        <v>20.9</v>
      </c>
      <c r="CO10" s="64" t="s">
        <v>79</v>
      </c>
      <c r="CP10" s="140" t="s">
        <v>73</v>
      </c>
      <c r="CQ10" s="93">
        <v>21.15</v>
      </c>
      <c r="CS10" s="109" t="s">
        <v>79</v>
      </c>
      <c r="CT10" s="147" t="s">
        <v>379</v>
      </c>
      <c r="CU10" s="74">
        <v>14.555</v>
      </c>
      <c r="CV10" s="74">
        <v>14.545</v>
      </c>
      <c r="CW10" s="74">
        <f t="shared" si="7"/>
        <v>14.555</v>
      </c>
      <c r="CY10" s="72" t="s">
        <v>79</v>
      </c>
      <c r="CZ10" s="155" t="s">
        <v>97</v>
      </c>
      <c r="DA10" s="72">
        <v>17.803</v>
      </c>
      <c r="DB10" s="72">
        <v>16.643</v>
      </c>
      <c r="DC10" s="72">
        <f t="shared" si="8"/>
        <v>17.803</v>
      </c>
      <c r="DE10" s="72" t="s">
        <v>79</v>
      </c>
      <c r="DF10" s="21" t="s">
        <v>360</v>
      </c>
      <c r="DG10" s="86">
        <v>19.32</v>
      </c>
      <c r="DI10" s="79" t="s">
        <v>79</v>
      </c>
      <c r="DJ10" s="149" t="s">
        <v>65</v>
      </c>
      <c r="DK10" s="88">
        <v>14.919</v>
      </c>
      <c r="DL10" s="88">
        <v>15.238</v>
      </c>
      <c r="DM10" s="88">
        <f t="shared" si="9"/>
        <v>15.238</v>
      </c>
      <c r="DO10" s="72" t="s">
        <v>79</v>
      </c>
      <c r="DP10" s="140" t="s">
        <v>117</v>
      </c>
      <c r="DQ10" s="150" t="s">
        <v>380</v>
      </c>
      <c r="DS10" s="151" t="s">
        <v>79</v>
      </c>
      <c r="DT10" s="159" t="s">
        <v>381</v>
      </c>
      <c r="DU10" s="74">
        <v>15.414</v>
      </c>
      <c r="DV10" s="74">
        <v>15.956</v>
      </c>
      <c r="DW10" s="74">
        <f t="shared" si="10"/>
        <v>15.956</v>
      </c>
      <c r="DY10" s="72" t="s">
        <v>79</v>
      </c>
      <c r="DZ10" s="153" t="s">
        <v>121</v>
      </c>
      <c r="EA10" s="72">
        <v>26.033</v>
      </c>
      <c r="EC10" s="92" t="s">
        <v>79</v>
      </c>
      <c r="ED10" s="25" t="s">
        <v>351</v>
      </c>
      <c r="EE10" s="92">
        <v>14.664</v>
      </c>
      <c r="EF10" s="92">
        <v>13.887</v>
      </c>
      <c r="EG10" s="92">
        <f t="shared" si="17"/>
        <v>14.664</v>
      </c>
      <c r="EI10" s="1" t="s">
        <v>79</v>
      </c>
      <c r="EJ10" s="23" t="s">
        <v>139</v>
      </c>
      <c r="EK10" s="86">
        <v>35.04</v>
      </c>
      <c r="EL10" s="86">
        <v>34.9</v>
      </c>
      <c r="EM10" s="86" t="s">
        <v>372</v>
      </c>
      <c r="EO10" s="1" t="s">
        <v>79</v>
      </c>
      <c r="EP10" s="23" t="s">
        <v>117</v>
      </c>
      <c r="EQ10" s="86">
        <v>21.2</v>
      </c>
      <c r="ER10" s="86">
        <v>21.46</v>
      </c>
      <c r="ES10" s="86">
        <v>21.46</v>
      </c>
      <c r="EU10" s="1" t="s">
        <v>79</v>
      </c>
      <c r="EV10" s="23" t="s">
        <v>178</v>
      </c>
      <c r="EW10" s="89">
        <v>21.49</v>
      </c>
      <c r="EY10" s="154" t="s">
        <v>79</v>
      </c>
      <c r="EZ10" s="30" t="s">
        <v>190</v>
      </c>
      <c r="FA10" s="74">
        <v>58.174</v>
      </c>
      <c r="FC10" s="154" t="s">
        <v>79</v>
      </c>
      <c r="FD10" s="70" t="s">
        <v>349</v>
      </c>
      <c r="FE10" s="74">
        <v>16.095</v>
      </c>
      <c r="FF10" s="74">
        <v>15.752</v>
      </c>
      <c r="FG10" s="74">
        <f t="shared" si="11"/>
        <v>16.095</v>
      </c>
      <c r="FI10" s="73" t="s">
        <v>79</v>
      </c>
      <c r="FJ10" s="155" t="s">
        <v>339</v>
      </c>
      <c r="FK10" s="72">
        <v>14.816</v>
      </c>
      <c r="FL10" s="72">
        <v>14.981</v>
      </c>
      <c r="FM10" s="92">
        <f t="shared" si="12"/>
        <v>14.981</v>
      </c>
      <c r="FO10" s="73" t="s">
        <v>79</v>
      </c>
      <c r="FP10" s="155" t="s">
        <v>225</v>
      </c>
      <c r="FQ10" s="92">
        <v>36.249</v>
      </c>
      <c r="FS10" s="1" t="s">
        <v>79</v>
      </c>
      <c r="FT10" s="21" t="s">
        <v>564</v>
      </c>
      <c r="FU10" s="76">
        <v>21.51</v>
      </c>
      <c r="FW10" s="73" t="s">
        <v>79</v>
      </c>
      <c r="FX10" s="155" t="s">
        <v>121</v>
      </c>
      <c r="FY10" s="72">
        <v>16.268</v>
      </c>
      <c r="FZ10" s="72">
        <v>16.333</v>
      </c>
      <c r="GA10" s="92">
        <f t="shared" si="13"/>
        <v>16.333</v>
      </c>
      <c r="GC10" s="109" t="s">
        <v>79</v>
      </c>
      <c r="GD10" s="30" t="s">
        <v>57</v>
      </c>
      <c r="GE10" s="74">
        <v>24.387</v>
      </c>
      <c r="GF10" s="76"/>
      <c r="GG10" s="64" t="s">
        <v>79</v>
      </c>
      <c r="GH10" s="23" t="s">
        <v>115</v>
      </c>
      <c r="GI10" s="76">
        <v>19.73</v>
      </c>
      <c r="GJ10" s="76">
        <v>21.54</v>
      </c>
      <c r="GK10" s="76">
        <v>21.54</v>
      </c>
      <c r="GM10" s="64" t="s">
        <v>79</v>
      </c>
      <c r="GN10" s="157" t="s">
        <v>272</v>
      </c>
      <c r="GO10" s="93" t="s">
        <v>372</v>
      </c>
      <c r="GQ10" s="64" t="s">
        <v>79</v>
      </c>
      <c r="GR10" s="140" t="s">
        <v>192</v>
      </c>
      <c r="GS10" s="93">
        <v>17.23</v>
      </c>
      <c r="GU10" s="15" t="s">
        <v>79</v>
      </c>
      <c r="GV10" s="81" t="s">
        <v>382</v>
      </c>
      <c r="GW10" s="93">
        <v>18.87</v>
      </c>
      <c r="GX10" s="93">
        <v>18.71</v>
      </c>
      <c r="GY10" s="93">
        <v>18.87</v>
      </c>
      <c r="HA10" s="64" t="s">
        <v>79</v>
      </c>
      <c r="HB10" s="46" t="s">
        <v>367</v>
      </c>
      <c r="HC10" s="77">
        <v>17.105</v>
      </c>
      <c r="HD10" s="77">
        <v>15.938</v>
      </c>
      <c r="HE10" s="77">
        <f t="shared" si="14"/>
        <v>17.105</v>
      </c>
      <c r="HG10" s="73" t="s">
        <v>79</v>
      </c>
      <c r="HH10" s="44" t="s">
        <v>337</v>
      </c>
      <c r="HI10" s="72">
        <v>14.909</v>
      </c>
      <c r="HJ10" s="72">
        <v>14.228</v>
      </c>
      <c r="HK10" s="92">
        <f t="shared" si="18"/>
        <v>14.909</v>
      </c>
      <c r="HM10" s="156" t="s">
        <v>79</v>
      </c>
      <c r="HN10" s="47" t="s">
        <v>80</v>
      </c>
      <c r="HO10" s="139">
        <v>17.13</v>
      </c>
      <c r="HP10" s="139">
        <v>19.821</v>
      </c>
      <c r="HQ10" s="139">
        <f t="shared" si="15"/>
        <v>19.821</v>
      </c>
      <c r="HS10" s="15" t="s">
        <v>79</v>
      </c>
      <c r="HT10" s="47" t="s">
        <v>95</v>
      </c>
      <c r="HU10" s="161">
        <v>27.59</v>
      </c>
      <c r="HW10" s="64" t="s">
        <v>79</v>
      </c>
      <c r="HX10" s="46" t="s">
        <v>383</v>
      </c>
      <c r="HY10" s="64">
        <v>24.15</v>
      </c>
      <c r="HZ10" s="64">
        <v>21.27</v>
      </c>
      <c r="IA10" s="64">
        <v>24.15</v>
      </c>
      <c r="IC10" s="64" t="s">
        <v>79</v>
      </c>
      <c r="ID10" s="22" t="s">
        <v>359</v>
      </c>
      <c r="IE10" s="77">
        <v>28.25</v>
      </c>
      <c r="IG10" s="64" t="s">
        <v>79</v>
      </c>
      <c r="IH10" s="140" t="s">
        <v>110</v>
      </c>
      <c r="II10" s="93">
        <v>77.98</v>
      </c>
      <c r="IJ10" s="93"/>
      <c r="IK10" s="64" t="s">
        <v>79</v>
      </c>
      <c r="IL10" s="21" t="s">
        <v>152</v>
      </c>
      <c r="IM10" s="77">
        <v>16.247</v>
      </c>
      <c r="IO10" s="64" t="s">
        <v>79</v>
      </c>
      <c r="IP10" s="21" t="s">
        <v>121</v>
      </c>
      <c r="IQ10" s="76">
        <v>17.77</v>
      </c>
    </row>
    <row r="11" spans="1:251" ht="12.75">
      <c r="A11" s="73" t="s">
        <v>83</v>
      </c>
      <c r="B11" s="153" t="s">
        <v>243</v>
      </c>
      <c r="C11" s="72">
        <v>15.025</v>
      </c>
      <c r="D11" s="72">
        <v>15.343</v>
      </c>
      <c r="E11" s="72">
        <f t="shared" si="0"/>
        <v>15.343</v>
      </c>
      <c r="G11" s="71" t="s">
        <v>83</v>
      </c>
      <c r="H11" s="138" t="s">
        <v>115</v>
      </c>
      <c r="I11" s="72">
        <v>19.447</v>
      </c>
      <c r="J11" s="72">
        <v>18.778</v>
      </c>
      <c r="K11" s="72">
        <f t="shared" si="1"/>
        <v>19.447</v>
      </c>
      <c r="L11" s="72"/>
      <c r="M11" s="73" t="s">
        <v>83</v>
      </c>
      <c r="N11" s="44" t="s">
        <v>357</v>
      </c>
      <c r="O11" s="74">
        <v>14.442</v>
      </c>
      <c r="P11" s="74">
        <v>14.784</v>
      </c>
      <c r="Q11" s="74">
        <f t="shared" si="2"/>
        <v>14.784</v>
      </c>
      <c r="S11" s="15" t="s">
        <v>83</v>
      </c>
      <c r="T11" s="140" t="s">
        <v>251</v>
      </c>
      <c r="U11" s="93">
        <v>43.3</v>
      </c>
      <c r="W11" s="71" t="s">
        <v>83</v>
      </c>
      <c r="X11" s="16" t="s">
        <v>349</v>
      </c>
      <c r="Y11" s="72">
        <v>15.378</v>
      </c>
      <c r="Z11" s="72">
        <v>15.385</v>
      </c>
      <c r="AA11" s="72">
        <f t="shared" si="3"/>
        <v>15.385</v>
      </c>
      <c r="AC11" s="1" t="s">
        <v>83</v>
      </c>
      <c r="AD11" s="23" t="s">
        <v>115</v>
      </c>
      <c r="AE11" s="86">
        <v>30.72</v>
      </c>
      <c r="AF11" s="86">
        <v>29.68</v>
      </c>
      <c r="AG11" s="86">
        <v>30.72</v>
      </c>
      <c r="AI11" s="78" t="s">
        <v>83</v>
      </c>
      <c r="AJ11" s="165" t="s">
        <v>104</v>
      </c>
      <c r="AK11" s="74">
        <v>16.264</v>
      </c>
      <c r="AL11" s="74">
        <v>15.7</v>
      </c>
      <c r="AM11" s="74">
        <f t="shared" si="4"/>
        <v>16.264</v>
      </c>
      <c r="AO11" s="64" t="s">
        <v>83</v>
      </c>
      <c r="AP11" s="21" t="s">
        <v>119</v>
      </c>
      <c r="AQ11" s="77">
        <v>21.656</v>
      </c>
      <c r="AR11" s="77">
        <v>22.442</v>
      </c>
      <c r="AS11" s="77">
        <v>22.442</v>
      </c>
      <c r="AU11" s="64" t="s">
        <v>83</v>
      </c>
      <c r="AV11" s="22" t="s">
        <v>384</v>
      </c>
      <c r="AW11" s="77">
        <v>43.37</v>
      </c>
      <c r="AX11" s="77">
        <v>50.81</v>
      </c>
      <c r="AY11" s="77">
        <v>50.81</v>
      </c>
      <c r="BA11" s="78" t="s">
        <v>83</v>
      </c>
      <c r="BB11" s="147" t="s">
        <v>329</v>
      </c>
      <c r="BC11" s="74">
        <v>16.588</v>
      </c>
      <c r="BD11" s="74">
        <v>15.89</v>
      </c>
      <c r="BE11" s="74">
        <v>16.588</v>
      </c>
      <c r="BG11" s="141" t="s">
        <v>83</v>
      </c>
      <c r="BH11" s="158" t="s">
        <v>121</v>
      </c>
      <c r="BI11" s="143">
        <v>26.52</v>
      </c>
      <c r="BK11" s="141" t="s">
        <v>83</v>
      </c>
      <c r="BL11" s="21" t="s">
        <v>95</v>
      </c>
      <c r="BM11" s="76">
        <v>23.65</v>
      </c>
      <c r="BO11" s="156" t="s">
        <v>83</v>
      </c>
      <c r="BP11" s="35" t="s">
        <v>385</v>
      </c>
      <c r="BQ11" s="139">
        <v>54.091</v>
      </c>
      <c r="BS11" s="92" t="s">
        <v>83</v>
      </c>
      <c r="BT11" s="66" t="s">
        <v>335</v>
      </c>
      <c r="BU11" s="92">
        <v>14.651</v>
      </c>
      <c r="BV11" s="92">
        <v>14.574</v>
      </c>
      <c r="BW11" s="92">
        <f t="shared" si="5"/>
        <v>14.651</v>
      </c>
      <c r="BY11" s="92" t="s">
        <v>83</v>
      </c>
      <c r="BZ11" s="168" t="s">
        <v>341</v>
      </c>
      <c r="CA11" s="92">
        <v>15.769</v>
      </c>
      <c r="CB11" s="92">
        <v>15.163</v>
      </c>
      <c r="CC11" s="92">
        <f t="shared" si="16"/>
        <v>15.769</v>
      </c>
      <c r="CE11" s="78" t="s">
        <v>83</v>
      </c>
      <c r="CF11" s="30" t="s">
        <v>195</v>
      </c>
      <c r="CG11" s="79">
        <v>27.033</v>
      </c>
      <c r="CH11" s="79">
        <v>28.382</v>
      </c>
      <c r="CI11" s="79">
        <f t="shared" si="6"/>
        <v>28.382</v>
      </c>
      <c r="CK11" s="78" t="s">
        <v>83</v>
      </c>
      <c r="CL11" s="84" t="s">
        <v>386</v>
      </c>
      <c r="CM11" s="133">
        <v>21.57</v>
      </c>
      <c r="CO11" s="64" t="s">
        <v>83</v>
      </c>
      <c r="CP11" s="140" t="s">
        <v>387</v>
      </c>
      <c r="CQ11" s="93">
        <v>28.3</v>
      </c>
      <c r="CS11" s="109" t="s">
        <v>83</v>
      </c>
      <c r="CT11" s="30" t="s">
        <v>388</v>
      </c>
      <c r="CU11" s="74">
        <v>14.571</v>
      </c>
      <c r="CV11" s="74">
        <v>14.241</v>
      </c>
      <c r="CW11" s="74">
        <f t="shared" si="7"/>
        <v>14.571</v>
      </c>
      <c r="CY11" s="72" t="s">
        <v>83</v>
      </c>
      <c r="CZ11" s="155" t="s">
        <v>152</v>
      </c>
      <c r="DA11" s="72">
        <v>17.318</v>
      </c>
      <c r="DB11" s="72">
        <v>18.448</v>
      </c>
      <c r="DC11" s="72">
        <f t="shared" si="8"/>
        <v>18.448</v>
      </c>
      <c r="DE11" s="72" t="s">
        <v>83</v>
      </c>
      <c r="DF11" s="21" t="s">
        <v>73</v>
      </c>
      <c r="DG11" s="86">
        <v>21.3</v>
      </c>
      <c r="DI11" s="79" t="s">
        <v>83</v>
      </c>
      <c r="DJ11" s="87" t="s">
        <v>389</v>
      </c>
      <c r="DK11" s="88">
        <v>14.716</v>
      </c>
      <c r="DL11" s="88">
        <v>15.326</v>
      </c>
      <c r="DM11" s="88">
        <f t="shared" si="9"/>
        <v>15.326</v>
      </c>
      <c r="DO11" s="72" t="s">
        <v>83</v>
      </c>
      <c r="DP11" s="140" t="s">
        <v>114</v>
      </c>
      <c r="DQ11" s="150" t="s">
        <v>380</v>
      </c>
      <c r="DS11" s="151" t="s">
        <v>83</v>
      </c>
      <c r="DT11" s="159" t="s">
        <v>88</v>
      </c>
      <c r="DU11" s="74">
        <v>16.001</v>
      </c>
      <c r="DV11" s="74">
        <v>15.284</v>
      </c>
      <c r="DW11" s="74">
        <f t="shared" si="10"/>
        <v>16.001</v>
      </c>
      <c r="DY11" s="72" t="s">
        <v>83</v>
      </c>
      <c r="DZ11" s="91" t="s">
        <v>390</v>
      </c>
      <c r="EA11" s="72">
        <v>27.334</v>
      </c>
      <c r="EC11" s="92" t="s">
        <v>83</v>
      </c>
      <c r="ED11" s="25" t="s">
        <v>391</v>
      </c>
      <c r="EE11" s="92">
        <v>14.776</v>
      </c>
      <c r="EF11" s="92">
        <v>14.764</v>
      </c>
      <c r="EG11" s="92">
        <f t="shared" si="17"/>
        <v>14.776</v>
      </c>
      <c r="EI11" s="1" t="s">
        <v>83</v>
      </c>
      <c r="EJ11" s="23" t="s">
        <v>140</v>
      </c>
      <c r="EK11" s="86" t="s">
        <v>372</v>
      </c>
      <c r="EL11" s="86" t="s">
        <v>372</v>
      </c>
      <c r="EM11" s="86" t="s">
        <v>372</v>
      </c>
      <c r="EO11" s="1" t="s">
        <v>83</v>
      </c>
      <c r="EP11" s="23" t="s">
        <v>69</v>
      </c>
      <c r="EQ11" s="86">
        <v>21.67</v>
      </c>
      <c r="ER11" s="86">
        <v>20.68</v>
      </c>
      <c r="ES11" s="86">
        <v>21.67</v>
      </c>
      <c r="EU11" s="1" t="s">
        <v>83</v>
      </c>
      <c r="EV11" s="23" t="s">
        <v>84</v>
      </c>
      <c r="EW11" s="89">
        <v>24.346</v>
      </c>
      <c r="EY11" s="154" t="s">
        <v>83</v>
      </c>
      <c r="EZ11" s="30" t="s">
        <v>100</v>
      </c>
      <c r="FA11" s="74">
        <v>59.253</v>
      </c>
      <c r="FC11" s="154" t="s">
        <v>83</v>
      </c>
      <c r="FD11" s="70" t="s">
        <v>329</v>
      </c>
      <c r="FE11" s="74">
        <v>16.326</v>
      </c>
      <c r="FF11" s="74">
        <v>15.101</v>
      </c>
      <c r="FG11" s="74">
        <f t="shared" si="11"/>
        <v>16.326</v>
      </c>
      <c r="FI11" s="73" t="s">
        <v>83</v>
      </c>
      <c r="FJ11" s="44" t="s">
        <v>349</v>
      </c>
      <c r="FK11" s="72">
        <v>14.405</v>
      </c>
      <c r="FL11" s="72">
        <v>15.082</v>
      </c>
      <c r="FM11" s="92">
        <f t="shared" si="12"/>
        <v>15.082</v>
      </c>
      <c r="FO11" s="73" t="s">
        <v>83</v>
      </c>
      <c r="FP11" s="155" t="s">
        <v>115</v>
      </c>
      <c r="FQ11" s="92">
        <v>37.132</v>
      </c>
      <c r="FS11" s="1" t="s">
        <v>83</v>
      </c>
      <c r="FT11" s="21" t="s">
        <v>67</v>
      </c>
      <c r="FU11" s="76">
        <v>24.31</v>
      </c>
      <c r="FW11" s="73" t="s">
        <v>83</v>
      </c>
      <c r="FX11" s="155" t="s">
        <v>84</v>
      </c>
      <c r="FY11" s="72">
        <v>16.233</v>
      </c>
      <c r="FZ11" s="72">
        <v>16.433</v>
      </c>
      <c r="GA11" s="92">
        <f t="shared" si="13"/>
        <v>16.433</v>
      </c>
      <c r="GC11" s="109" t="s">
        <v>83</v>
      </c>
      <c r="GD11" s="147" t="s">
        <v>392</v>
      </c>
      <c r="GE11" s="74">
        <v>25.131</v>
      </c>
      <c r="GF11" s="76"/>
      <c r="GG11" s="64" t="s">
        <v>83</v>
      </c>
      <c r="GH11" s="23" t="s">
        <v>209</v>
      </c>
      <c r="GI11" s="76">
        <v>22.4</v>
      </c>
      <c r="GJ11" s="76">
        <v>22.13</v>
      </c>
      <c r="GK11" s="76">
        <v>22.4</v>
      </c>
      <c r="GM11" s="73"/>
      <c r="GN11" s="153"/>
      <c r="GO11" s="137"/>
      <c r="GQ11" s="64" t="s">
        <v>83</v>
      </c>
      <c r="GR11" s="45" t="s">
        <v>393</v>
      </c>
      <c r="GS11" s="93">
        <v>17.28</v>
      </c>
      <c r="GU11" s="15" t="s">
        <v>83</v>
      </c>
      <c r="GV11" s="160" t="s">
        <v>147</v>
      </c>
      <c r="GW11" s="93">
        <v>19.05</v>
      </c>
      <c r="GX11" s="93">
        <v>19.32</v>
      </c>
      <c r="GY11" s="93">
        <v>19.32</v>
      </c>
      <c r="HA11" s="64" t="s">
        <v>83</v>
      </c>
      <c r="HB11" s="23" t="s">
        <v>112</v>
      </c>
      <c r="HC11" s="77">
        <v>17.173</v>
      </c>
      <c r="HD11" s="77">
        <v>15.398</v>
      </c>
      <c r="HE11" s="77">
        <f t="shared" si="14"/>
        <v>17.173</v>
      </c>
      <c r="HG11" s="73" t="s">
        <v>83</v>
      </c>
      <c r="HH11" s="155" t="s">
        <v>104</v>
      </c>
      <c r="HI11" s="72">
        <v>14.265</v>
      </c>
      <c r="HJ11" s="72">
        <v>14.945</v>
      </c>
      <c r="HK11" s="92">
        <f t="shared" si="18"/>
        <v>14.945</v>
      </c>
      <c r="HM11" s="156" t="s">
        <v>83</v>
      </c>
      <c r="HN11" s="47" t="s">
        <v>84</v>
      </c>
      <c r="HO11" s="139">
        <v>20.045</v>
      </c>
      <c r="HP11" s="139">
        <v>19.921</v>
      </c>
      <c r="HQ11" s="139">
        <f t="shared" si="15"/>
        <v>20.045</v>
      </c>
      <c r="HS11" s="15" t="s">
        <v>83</v>
      </c>
      <c r="HT11" s="47" t="s">
        <v>100</v>
      </c>
      <c r="HU11" s="161" t="s">
        <v>372</v>
      </c>
      <c r="HW11" s="64" t="s">
        <v>83</v>
      </c>
      <c r="HX11" s="23" t="s">
        <v>100</v>
      </c>
      <c r="HY11" s="64">
        <v>24.19</v>
      </c>
      <c r="HZ11" s="64">
        <v>23.97</v>
      </c>
      <c r="IA11" s="64">
        <v>24.19</v>
      </c>
      <c r="IC11" s="64" t="s">
        <v>83</v>
      </c>
      <c r="ID11" s="21" t="s">
        <v>209</v>
      </c>
      <c r="IE11" s="77">
        <v>29.032</v>
      </c>
      <c r="IG11" s="64" t="s">
        <v>83</v>
      </c>
      <c r="IH11" s="140" t="s">
        <v>114</v>
      </c>
      <c r="II11" s="93" t="s">
        <v>380</v>
      </c>
      <c r="IJ11" s="93"/>
      <c r="IK11" s="64" t="s">
        <v>83</v>
      </c>
      <c r="IL11" s="21" t="s">
        <v>121</v>
      </c>
      <c r="IM11" s="77">
        <v>16.534</v>
      </c>
      <c r="IO11" s="64" t="s">
        <v>83</v>
      </c>
      <c r="IP11" s="22" t="s">
        <v>394</v>
      </c>
      <c r="IQ11" s="76">
        <v>17.82</v>
      </c>
    </row>
    <row r="12" spans="1:251" ht="12.75">
      <c r="A12" s="73" t="s">
        <v>90</v>
      </c>
      <c r="B12" s="91" t="s">
        <v>333</v>
      </c>
      <c r="C12" s="72">
        <v>15.384</v>
      </c>
      <c r="D12" s="72">
        <v>15.263</v>
      </c>
      <c r="E12" s="72">
        <f t="shared" si="0"/>
        <v>15.384</v>
      </c>
      <c r="G12" s="71" t="s">
        <v>90</v>
      </c>
      <c r="H12" s="138" t="s">
        <v>249</v>
      </c>
      <c r="I12" s="72">
        <v>19.648</v>
      </c>
      <c r="J12" s="72">
        <v>19.771</v>
      </c>
      <c r="K12" s="72">
        <f t="shared" si="1"/>
        <v>19.771</v>
      </c>
      <c r="L12" s="72"/>
      <c r="M12" s="73" t="s">
        <v>90</v>
      </c>
      <c r="N12" s="44" t="s">
        <v>327</v>
      </c>
      <c r="O12" s="74">
        <v>13.864</v>
      </c>
      <c r="P12" s="74">
        <v>14.834</v>
      </c>
      <c r="Q12" s="139">
        <f t="shared" si="2"/>
        <v>14.834</v>
      </c>
      <c r="S12" s="15" t="s">
        <v>90</v>
      </c>
      <c r="T12" s="140" t="s">
        <v>124</v>
      </c>
      <c r="U12" s="93">
        <v>45.43</v>
      </c>
      <c r="W12" s="71" t="s">
        <v>90</v>
      </c>
      <c r="X12" s="138" t="s">
        <v>132</v>
      </c>
      <c r="Y12" s="72">
        <v>15.53</v>
      </c>
      <c r="Z12" s="72">
        <v>15.498</v>
      </c>
      <c r="AA12" s="72">
        <f t="shared" si="3"/>
        <v>15.53</v>
      </c>
      <c r="AC12" s="1" t="s">
        <v>90</v>
      </c>
      <c r="AD12" s="23" t="s">
        <v>144</v>
      </c>
      <c r="AE12" s="86">
        <v>42.63</v>
      </c>
      <c r="AF12" s="86">
        <v>42.15</v>
      </c>
      <c r="AG12" s="86">
        <v>42.63</v>
      </c>
      <c r="AI12" s="78" t="s">
        <v>90</v>
      </c>
      <c r="AJ12" s="80" t="s">
        <v>395</v>
      </c>
      <c r="AK12" s="74">
        <v>16.349</v>
      </c>
      <c r="AL12" s="74">
        <v>16.114</v>
      </c>
      <c r="AM12" s="74">
        <f t="shared" si="4"/>
        <v>16.349</v>
      </c>
      <c r="AO12" s="64" t="s">
        <v>90</v>
      </c>
      <c r="AP12" s="22" t="s">
        <v>382</v>
      </c>
      <c r="AQ12" s="77">
        <v>20.598</v>
      </c>
      <c r="AR12" s="77">
        <v>23.413</v>
      </c>
      <c r="AS12" s="77">
        <v>23.413</v>
      </c>
      <c r="AU12" s="64" t="s">
        <v>90</v>
      </c>
      <c r="AV12" s="22" t="s">
        <v>396</v>
      </c>
      <c r="AW12" s="77">
        <v>48.587</v>
      </c>
      <c r="AX12" s="77">
        <v>68.806</v>
      </c>
      <c r="AY12" s="77">
        <v>68.806</v>
      </c>
      <c r="BA12" s="78" t="s">
        <v>90</v>
      </c>
      <c r="BB12" s="147" t="s">
        <v>395</v>
      </c>
      <c r="BC12" s="74">
        <v>17.44</v>
      </c>
      <c r="BD12" s="74">
        <v>17.835</v>
      </c>
      <c r="BE12" s="74">
        <v>17.835</v>
      </c>
      <c r="BG12" s="141" t="s">
        <v>90</v>
      </c>
      <c r="BH12" s="158" t="s">
        <v>209</v>
      </c>
      <c r="BI12" s="143">
        <v>29.56</v>
      </c>
      <c r="BK12" s="141" t="s">
        <v>90</v>
      </c>
      <c r="BL12" s="21" t="s">
        <v>564</v>
      </c>
      <c r="BM12" s="76">
        <v>24.27</v>
      </c>
      <c r="BO12" s="144" t="s">
        <v>90</v>
      </c>
      <c r="BP12" s="47" t="s">
        <v>84</v>
      </c>
      <c r="BQ12" s="139">
        <v>57.549</v>
      </c>
      <c r="BS12" s="92" t="s">
        <v>90</v>
      </c>
      <c r="BT12" s="145" t="s">
        <v>104</v>
      </c>
      <c r="BU12" s="92">
        <v>14.71</v>
      </c>
      <c r="BV12" s="92">
        <v>14.439</v>
      </c>
      <c r="BW12" s="92">
        <f t="shared" si="5"/>
        <v>14.71</v>
      </c>
      <c r="BY12" s="92" t="s">
        <v>90</v>
      </c>
      <c r="BZ12" s="168" t="s">
        <v>335</v>
      </c>
      <c r="CA12" s="92">
        <v>15.823</v>
      </c>
      <c r="CB12" s="92">
        <v>15.697</v>
      </c>
      <c r="CC12" s="92">
        <f t="shared" si="16"/>
        <v>15.823</v>
      </c>
      <c r="CE12" s="78" t="s">
        <v>90</v>
      </c>
      <c r="CF12" s="84" t="s">
        <v>359</v>
      </c>
      <c r="CG12" s="79">
        <v>29.033</v>
      </c>
      <c r="CH12" s="79">
        <v>28.258</v>
      </c>
      <c r="CI12" s="79">
        <f t="shared" si="6"/>
        <v>29.033</v>
      </c>
      <c r="CK12" s="78" t="s">
        <v>90</v>
      </c>
      <c r="CL12" s="84" t="s">
        <v>397</v>
      </c>
      <c r="CM12" s="133">
        <v>22.19</v>
      </c>
      <c r="CO12" s="64" t="s">
        <v>90</v>
      </c>
      <c r="CP12" s="140" t="s">
        <v>117</v>
      </c>
      <c r="CQ12" s="93">
        <v>28.35</v>
      </c>
      <c r="CS12" s="109" t="s">
        <v>90</v>
      </c>
      <c r="CT12" s="147" t="s">
        <v>356</v>
      </c>
      <c r="CU12" s="74">
        <v>14.509</v>
      </c>
      <c r="CV12" s="74">
        <v>14.605</v>
      </c>
      <c r="CW12" s="74">
        <f t="shared" si="7"/>
        <v>14.605</v>
      </c>
      <c r="CY12" s="72" t="s">
        <v>90</v>
      </c>
      <c r="CZ12" s="155" t="s">
        <v>209</v>
      </c>
      <c r="DA12" s="72">
        <v>19.735</v>
      </c>
      <c r="DB12" s="72">
        <v>20.198</v>
      </c>
      <c r="DC12" s="72">
        <f t="shared" si="8"/>
        <v>20.198</v>
      </c>
      <c r="DE12" s="72" t="s">
        <v>90</v>
      </c>
      <c r="DF12" s="21" t="s">
        <v>119</v>
      </c>
      <c r="DG12" s="86">
        <v>22.05</v>
      </c>
      <c r="DI12" s="79" t="s">
        <v>90</v>
      </c>
      <c r="DJ12" s="87" t="s">
        <v>335</v>
      </c>
      <c r="DK12" s="88">
        <v>14.95</v>
      </c>
      <c r="DL12" s="88">
        <v>15.434</v>
      </c>
      <c r="DM12" s="88">
        <f t="shared" si="9"/>
        <v>15.434</v>
      </c>
      <c r="DO12" s="72" t="s">
        <v>90</v>
      </c>
      <c r="DP12" s="21" t="s">
        <v>119</v>
      </c>
      <c r="DQ12" s="150" t="s">
        <v>380</v>
      </c>
      <c r="DS12" s="151" t="s">
        <v>90</v>
      </c>
      <c r="DT12" s="163" t="s">
        <v>356</v>
      </c>
      <c r="DU12" s="151">
        <v>16.072</v>
      </c>
      <c r="DV12" s="164">
        <v>15.408</v>
      </c>
      <c r="DW12" s="164">
        <f t="shared" si="10"/>
        <v>16.072</v>
      </c>
      <c r="DY12" s="72" t="s">
        <v>90</v>
      </c>
      <c r="DZ12" s="153" t="s">
        <v>84</v>
      </c>
      <c r="EA12" s="72">
        <v>28.584</v>
      </c>
      <c r="EC12" s="92" t="s">
        <v>90</v>
      </c>
      <c r="ED12" s="166" t="s">
        <v>93</v>
      </c>
      <c r="EE12" s="92">
        <v>15.035</v>
      </c>
      <c r="EF12" s="92">
        <v>13.98</v>
      </c>
      <c r="EG12" s="92">
        <f t="shared" si="17"/>
        <v>15.035</v>
      </c>
      <c r="EO12" s="1" t="s">
        <v>90</v>
      </c>
      <c r="EP12" s="23" t="s">
        <v>134</v>
      </c>
      <c r="EQ12" s="86">
        <v>25.32</v>
      </c>
      <c r="ER12" s="86">
        <v>25.76</v>
      </c>
      <c r="ES12" s="86">
        <v>25.76</v>
      </c>
      <c r="EU12" s="1" t="s">
        <v>90</v>
      </c>
      <c r="EV12" s="23" t="s">
        <v>134</v>
      </c>
      <c r="EW12" s="89">
        <v>26.008</v>
      </c>
      <c r="EY12" s="154" t="s">
        <v>90</v>
      </c>
      <c r="EZ12" s="30" t="s">
        <v>86</v>
      </c>
      <c r="FA12" s="74">
        <v>61.1</v>
      </c>
      <c r="FC12" s="154" t="s">
        <v>90</v>
      </c>
      <c r="FD12" s="70" t="s">
        <v>398</v>
      </c>
      <c r="FE12" s="74">
        <v>16.638</v>
      </c>
      <c r="FF12" s="74">
        <v>15.155</v>
      </c>
      <c r="FG12" s="74">
        <f t="shared" si="11"/>
        <v>16.638</v>
      </c>
      <c r="FI12" s="73" t="s">
        <v>90</v>
      </c>
      <c r="FJ12" s="44" t="s">
        <v>351</v>
      </c>
      <c r="FK12" s="72">
        <v>15.017</v>
      </c>
      <c r="FL12" s="72">
        <v>15.355</v>
      </c>
      <c r="FM12" s="92">
        <f t="shared" si="12"/>
        <v>15.355</v>
      </c>
      <c r="FO12" s="73" t="s">
        <v>90</v>
      </c>
      <c r="FP12" s="155" t="s">
        <v>147</v>
      </c>
      <c r="FQ12" s="92">
        <v>39.493</v>
      </c>
      <c r="FS12" s="1" t="s">
        <v>90</v>
      </c>
      <c r="FT12" s="21" t="s">
        <v>97</v>
      </c>
      <c r="FU12" s="76">
        <v>24.59</v>
      </c>
      <c r="FW12" s="73" t="s">
        <v>90</v>
      </c>
      <c r="FX12" s="44" t="s">
        <v>399</v>
      </c>
      <c r="FY12" s="72">
        <v>16.361</v>
      </c>
      <c r="FZ12" s="72">
        <v>16.475</v>
      </c>
      <c r="GA12" s="92">
        <f t="shared" si="13"/>
        <v>16.475</v>
      </c>
      <c r="GC12" s="109" t="s">
        <v>90</v>
      </c>
      <c r="GD12" s="23" t="s">
        <v>95</v>
      </c>
      <c r="GE12" s="74">
        <v>42.488</v>
      </c>
      <c r="GF12" s="76"/>
      <c r="GG12" s="64" t="s">
        <v>90</v>
      </c>
      <c r="GH12" s="23" t="s">
        <v>170</v>
      </c>
      <c r="GI12" s="76">
        <v>19.27</v>
      </c>
      <c r="GJ12" s="76">
        <v>22.56</v>
      </c>
      <c r="GK12" s="76">
        <v>22.56</v>
      </c>
      <c r="GM12" s="136" t="s">
        <v>400</v>
      </c>
      <c r="GN12" s="85"/>
      <c r="GO12" s="137" t="s">
        <v>326</v>
      </c>
      <c r="GQ12" s="64" t="s">
        <v>90</v>
      </c>
      <c r="GR12" s="140" t="s">
        <v>62</v>
      </c>
      <c r="GS12" s="93">
        <v>18.08</v>
      </c>
      <c r="GU12" s="15" t="s">
        <v>90</v>
      </c>
      <c r="GV12" s="81" t="s">
        <v>390</v>
      </c>
      <c r="GW12" s="93">
        <v>19.67</v>
      </c>
      <c r="GX12" s="93">
        <v>19.33</v>
      </c>
      <c r="GY12" s="93">
        <v>19.33</v>
      </c>
      <c r="HA12" s="64" t="s">
        <v>90</v>
      </c>
      <c r="HB12" s="23" t="s">
        <v>121</v>
      </c>
      <c r="HC12" s="77">
        <v>17.336</v>
      </c>
      <c r="HD12" s="77">
        <v>17.188</v>
      </c>
      <c r="HE12" s="77">
        <f t="shared" si="14"/>
        <v>17.336</v>
      </c>
      <c r="HG12" s="73" t="s">
        <v>90</v>
      </c>
      <c r="HH12" s="44" t="s">
        <v>335</v>
      </c>
      <c r="HI12" s="72">
        <v>14.467</v>
      </c>
      <c r="HJ12" s="72">
        <v>14.956</v>
      </c>
      <c r="HK12" s="92">
        <f t="shared" si="18"/>
        <v>14.956</v>
      </c>
      <c r="HM12" s="156" t="s">
        <v>90</v>
      </c>
      <c r="HN12" s="47" t="s">
        <v>375</v>
      </c>
      <c r="HO12" s="139">
        <v>20.562</v>
      </c>
      <c r="HP12" s="139">
        <v>20.373</v>
      </c>
      <c r="HQ12" s="139">
        <f t="shared" si="15"/>
        <v>20.562</v>
      </c>
      <c r="HS12" s="15" t="s">
        <v>90</v>
      </c>
      <c r="HT12" s="47" t="s">
        <v>73</v>
      </c>
      <c r="HU12" s="161" t="s">
        <v>372</v>
      </c>
      <c r="HW12" s="64" t="s">
        <v>90</v>
      </c>
      <c r="HX12" s="23" t="s">
        <v>144</v>
      </c>
      <c r="HY12" s="64">
        <v>23.01</v>
      </c>
      <c r="HZ12" s="64">
        <v>24.54</v>
      </c>
      <c r="IA12" s="64">
        <v>24.54</v>
      </c>
      <c r="IC12" s="64" t="s">
        <v>90</v>
      </c>
      <c r="ID12" s="21" t="s">
        <v>211</v>
      </c>
      <c r="IE12" s="77">
        <v>30.034</v>
      </c>
      <c r="IG12" s="64" t="s">
        <v>90</v>
      </c>
      <c r="IH12" s="21" t="s">
        <v>91</v>
      </c>
      <c r="II12" s="93" t="s">
        <v>380</v>
      </c>
      <c r="IJ12" s="93"/>
      <c r="IK12" s="64" t="s">
        <v>90</v>
      </c>
      <c r="IL12" s="21" t="s">
        <v>115</v>
      </c>
      <c r="IM12" s="77">
        <v>17.334</v>
      </c>
      <c r="IO12" s="64" t="s">
        <v>90</v>
      </c>
      <c r="IP12" s="21" t="s">
        <v>195</v>
      </c>
      <c r="IQ12" s="76">
        <v>18.55</v>
      </c>
    </row>
    <row r="13" spans="1:251" ht="12.75">
      <c r="A13" s="73" t="s">
        <v>68</v>
      </c>
      <c r="B13" s="91" t="s">
        <v>335</v>
      </c>
      <c r="C13" s="72">
        <v>15.345</v>
      </c>
      <c r="D13" s="72">
        <v>15.449</v>
      </c>
      <c r="E13" s="72">
        <f t="shared" si="0"/>
        <v>15.449</v>
      </c>
      <c r="G13" s="71" t="s">
        <v>68</v>
      </c>
      <c r="H13" s="138" t="s">
        <v>84</v>
      </c>
      <c r="I13" s="72">
        <v>18.548</v>
      </c>
      <c r="J13" s="72">
        <v>19.944</v>
      </c>
      <c r="K13" s="72">
        <f t="shared" si="1"/>
        <v>19.944</v>
      </c>
      <c r="L13" s="72"/>
      <c r="M13" s="73" t="s">
        <v>68</v>
      </c>
      <c r="N13" s="155" t="s">
        <v>136</v>
      </c>
      <c r="O13" s="74">
        <v>14.844</v>
      </c>
      <c r="P13" s="74">
        <v>14.535</v>
      </c>
      <c r="Q13" s="74">
        <f t="shared" si="2"/>
        <v>14.844</v>
      </c>
      <c r="S13" s="15" t="s">
        <v>68</v>
      </c>
      <c r="T13" s="140" t="s">
        <v>256</v>
      </c>
      <c r="U13" s="93">
        <v>52.83</v>
      </c>
      <c r="W13" s="71" t="s">
        <v>68</v>
      </c>
      <c r="X13" s="16" t="s">
        <v>337</v>
      </c>
      <c r="Y13" s="72">
        <v>15.906</v>
      </c>
      <c r="Z13" s="72">
        <v>14.948</v>
      </c>
      <c r="AA13" s="72">
        <f t="shared" si="3"/>
        <v>15.906</v>
      </c>
      <c r="AC13" s="1" t="s">
        <v>68</v>
      </c>
      <c r="AD13" s="23" t="s">
        <v>110</v>
      </c>
      <c r="AE13" s="86" t="s">
        <v>372</v>
      </c>
      <c r="AF13" s="86">
        <v>35.72</v>
      </c>
      <c r="AG13" s="86" t="s">
        <v>372</v>
      </c>
      <c r="AI13" s="78" t="s">
        <v>68</v>
      </c>
      <c r="AJ13" s="165" t="s">
        <v>401</v>
      </c>
      <c r="AK13" s="74">
        <v>16.661</v>
      </c>
      <c r="AL13" s="74">
        <v>15.98</v>
      </c>
      <c r="AM13" s="74">
        <f t="shared" si="4"/>
        <v>16.661</v>
      </c>
      <c r="AO13" s="64" t="s">
        <v>68</v>
      </c>
      <c r="AP13" s="21" t="s">
        <v>69</v>
      </c>
      <c r="AQ13" s="77">
        <v>23.488</v>
      </c>
      <c r="AR13" s="77">
        <v>23.324</v>
      </c>
      <c r="AS13" s="77">
        <v>23.488</v>
      </c>
      <c r="AU13" s="64" t="s">
        <v>68</v>
      </c>
      <c r="AV13" s="21" t="s">
        <v>126</v>
      </c>
      <c r="AW13" s="77">
        <v>100.288</v>
      </c>
      <c r="AX13" s="77">
        <v>99.739</v>
      </c>
      <c r="AY13" s="77">
        <v>100.288</v>
      </c>
      <c r="BA13" s="78" t="s">
        <v>68</v>
      </c>
      <c r="BB13" s="30" t="s">
        <v>112</v>
      </c>
      <c r="BC13" s="74">
        <v>16.672</v>
      </c>
      <c r="BD13" s="74">
        <v>18.278</v>
      </c>
      <c r="BE13" s="74">
        <v>18.278</v>
      </c>
      <c r="BG13" s="141" t="s">
        <v>68</v>
      </c>
      <c r="BH13" s="158" t="s">
        <v>170</v>
      </c>
      <c r="BI13" s="143">
        <v>29.91</v>
      </c>
      <c r="BK13" s="141" t="s">
        <v>68</v>
      </c>
      <c r="BL13" s="21" t="s">
        <v>185</v>
      </c>
      <c r="BM13" s="76">
        <v>25.94</v>
      </c>
      <c r="BO13" s="156" t="s">
        <v>68</v>
      </c>
      <c r="BP13" s="35" t="s">
        <v>156</v>
      </c>
      <c r="BQ13" s="139">
        <v>59.039</v>
      </c>
      <c r="BS13" s="92" t="s">
        <v>68</v>
      </c>
      <c r="BT13" s="145" t="s">
        <v>60</v>
      </c>
      <c r="BU13" s="92">
        <v>14.247</v>
      </c>
      <c r="BV13" s="92">
        <v>14.832</v>
      </c>
      <c r="BW13" s="92">
        <f t="shared" si="5"/>
        <v>14.832</v>
      </c>
      <c r="BY13" s="92" t="s">
        <v>68</v>
      </c>
      <c r="BZ13" s="167" t="s">
        <v>93</v>
      </c>
      <c r="CA13" s="92">
        <v>15.495</v>
      </c>
      <c r="CB13" s="92">
        <v>16.947</v>
      </c>
      <c r="CC13" s="92">
        <f t="shared" si="16"/>
        <v>16.947</v>
      </c>
      <c r="CE13" s="78" t="s">
        <v>68</v>
      </c>
      <c r="CF13" s="30" t="s">
        <v>209</v>
      </c>
      <c r="CG13" s="79">
        <v>29.233</v>
      </c>
      <c r="CH13" s="79">
        <v>29.945</v>
      </c>
      <c r="CI13" s="79">
        <f t="shared" si="6"/>
        <v>29.945</v>
      </c>
      <c r="CK13" s="78" t="s">
        <v>68</v>
      </c>
      <c r="CL13" s="30" t="s">
        <v>233</v>
      </c>
      <c r="CM13" s="133">
        <v>23.1</v>
      </c>
      <c r="CO13" s="64" t="s">
        <v>68</v>
      </c>
      <c r="CP13" s="140" t="s">
        <v>258</v>
      </c>
      <c r="CQ13" s="93">
        <v>34.28</v>
      </c>
      <c r="CS13" s="109" t="s">
        <v>68</v>
      </c>
      <c r="CT13" s="30" t="s">
        <v>168</v>
      </c>
      <c r="CU13" s="74">
        <v>14.785</v>
      </c>
      <c r="CV13" s="74">
        <v>14.385</v>
      </c>
      <c r="CW13" s="74">
        <f t="shared" si="7"/>
        <v>14.785</v>
      </c>
      <c r="CY13" s="72" t="s">
        <v>68</v>
      </c>
      <c r="CZ13" s="44" t="s">
        <v>359</v>
      </c>
      <c r="DA13" s="72">
        <v>20.819</v>
      </c>
      <c r="DB13" s="72">
        <v>19.786</v>
      </c>
      <c r="DC13" s="72">
        <f t="shared" si="8"/>
        <v>20.819</v>
      </c>
      <c r="DE13" s="72" t="s">
        <v>68</v>
      </c>
      <c r="DF13" s="21" t="s">
        <v>114</v>
      </c>
      <c r="DG13" s="86">
        <v>22.58</v>
      </c>
      <c r="DI13" s="79" t="s">
        <v>68</v>
      </c>
      <c r="DJ13" s="149" t="s">
        <v>93</v>
      </c>
      <c r="DK13" s="88">
        <v>15.473</v>
      </c>
      <c r="DL13" s="88">
        <v>14.206</v>
      </c>
      <c r="DM13" s="88">
        <f t="shared" si="9"/>
        <v>15.473</v>
      </c>
      <c r="DO13" s="72" t="s">
        <v>68</v>
      </c>
      <c r="DP13" s="21" t="s">
        <v>339</v>
      </c>
      <c r="DQ13" s="150" t="s">
        <v>380</v>
      </c>
      <c r="DS13" s="151" t="s">
        <v>68</v>
      </c>
      <c r="DT13" s="152" t="s">
        <v>402</v>
      </c>
      <c r="DU13" s="109">
        <v>16.465</v>
      </c>
      <c r="DV13" s="74">
        <v>16.426</v>
      </c>
      <c r="DW13" s="74">
        <f t="shared" si="10"/>
        <v>16.465</v>
      </c>
      <c r="DY13" s="72" t="s">
        <v>68</v>
      </c>
      <c r="DZ13" s="153" t="s">
        <v>223</v>
      </c>
      <c r="EA13" s="72">
        <v>32.054</v>
      </c>
      <c r="EC13" s="92" t="s">
        <v>68</v>
      </c>
      <c r="ED13" s="25" t="s">
        <v>403</v>
      </c>
      <c r="EE13" s="92">
        <v>15.036</v>
      </c>
      <c r="EF13" s="92">
        <v>14.291</v>
      </c>
      <c r="EG13" s="92">
        <f t="shared" si="17"/>
        <v>15.036</v>
      </c>
      <c r="EI13" s="136" t="s">
        <v>400</v>
      </c>
      <c r="EJ13" s="25"/>
      <c r="EK13" s="72" t="s">
        <v>324</v>
      </c>
      <c r="EL13" s="72" t="s">
        <v>325</v>
      </c>
      <c r="EM13" s="72" t="s">
        <v>326</v>
      </c>
      <c r="EO13" s="1" t="s">
        <v>68</v>
      </c>
      <c r="EP13" s="23" t="s">
        <v>114</v>
      </c>
      <c r="EQ13" s="86">
        <v>26.16</v>
      </c>
      <c r="ER13" s="86">
        <v>20.63</v>
      </c>
      <c r="ES13" s="86">
        <v>26.16</v>
      </c>
      <c r="EU13" s="1" t="s">
        <v>68</v>
      </c>
      <c r="EV13" s="23" t="s">
        <v>117</v>
      </c>
      <c r="EW13" s="89">
        <v>31.48</v>
      </c>
      <c r="EY13" s="154" t="s">
        <v>68</v>
      </c>
      <c r="EZ13" s="30" t="s">
        <v>95</v>
      </c>
      <c r="FA13" s="74">
        <v>73.258</v>
      </c>
      <c r="FC13" s="154" t="s">
        <v>68</v>
      </c>
      <c r="FD13" s="157" t="s">
        <v>132</v>
      </c>
      <c r="FE13" s="74">
        <v>15.824</v>
      </c>
      <c r="FF13" s="74">
        <v>16.706</v>
      </c>
      <c r="FG13" s="74">
        <f t="shared" si="11"/>
        <v>16.706</v>
      </c>
      <c r="FI13" s="73" t="s">
        <v>68</v>
      </c>
      <c r="FJ13" s="155" t="s">
        <v>401</v>
      </c>
      <c r="FK13" s="72">
        <v>15.394</v>
      </c>
      <c r="FL13" s="72">
        <v>15.025</v>
      </c>
      <c r="FM13" s="92">
        <f t="shared" si="12"/>
        <v>15.394</v>
      </c>
      <c r="FO13" s="73" t="s">
        <v>68</v>
      </c>
      <c r="FP13" s="155" t="s">
        <v>121</v>
      </c>
      <c r="FQ13" s="92">
        <v>39.636</v>
      </c>
      <c r="FS13" s="1" t="s">
        <v>68</v>
      </c>
      <c r="FT13" t="s">
        <v>435</v>
      </c>
      <c r="FU13" s="76">
        <v>24.92</v>
      </c>
      <c r="FW13" s="73" t="s">
        <v>68</v>
      </c>
      <c r="FX13" s="155" t="s">
        <v>97</v>
      </c>
      <c r="FY13" s="72">
        <v>16.482</v>
      </c>
      <c r="FZ13" s="72">
        <v>16.252</v>
      </c>
      <c r="GA13" s="92">
        <f t="shared" si="13"/>
        <v>16.482</v>
      </c>
      <c r="GC13" s="109" t="s">
        <v>68</v>
      </c>
      <c r="GD13" s="23" t="s">
        <v>185</v>
      </c>
      <c r="GE13" s="76" t="s">
        <v>372</v>
      </c>
      <c r="GF13" s="76"/>
      <c r="GG13" s="64" t="s">
        <v>68</v>
      </c>
      <c r="GH13" s="23" t="s">
        <v>139</v>
      </c>
      <c r="GI13" s="76">
        <v>22.86</v>
      </c>
      <c r="GJ13" s="76">
        <v>22.94</v>
      </c>
      <c r="GK13" s="76">
        <v>22.94</v>
      </c>
      <c r="GM13" s="64" t="s">
        <v>56</v>
      </c>
      <c r="GN13" s="46" t="s">
        <v>91</v>
      </c>
      <c r="GO13" s="76" t="s">
        <v>372</v>
      </c>
      <c r="GQ13" s="64" t="s">
        <v>68</v>
      </c>
      <c r="GR13" s="140" t="s">
        <v>91</v>
      </c>
      <c r="GS13" s="93">
        <v>19.3</v>
      </c>
      <c r="GU13" s="15" t="s">
        <v>68</v>
      </c>
      <c r="GV13" s="160" t="s">
        <v>182</v>
      </c>
      <c r="GW13" s="93">
        <v>21.74</v>
      </c>
      <c r="GX13" s="93">
        <v>22.44</v>
      </c>
      <c r="GY13" s="93">
        <v>22.44</v>
      </c>
      <c r="HA13" s="64" t="s">
        <v>68</v>
      </c>
      <c r="HB13" s="23" t="s">
        <v>97</v>
      </c>
      <c r="HC13" s="77">
        <v>17.35</v>
      </c>
      <c r="HD13" s="77">
        <v>16.588</v>
      </c>
      <c r="HE13" s="77">
        <f t="shared" si="14"/>
        <v>17.35</v>
      </c>
      <c r="HG13" s="73" t="s">
        <v>68</v>
      </c>
      <c r="HH13" s="44" t="s">
        <v>395</v>
      </c>
      <c r="HI13" s="72">
        <v>14.41</v>
      </c>
      <c r="HJ13" s="72">
        <v>14.972</v>
      </c>
      <c r="HK13" s="92">
        <f t="shared" si="18"/>
        <v>14.972</v>
      </c>
      <c r="HM13" s="156" t="s">
        <v>68</v>
      </c>
      <c r="HN13" s="47" t="s">
        <v>195</v>
      </c>
      <c r="HO13" s="139">
        <v>21.597</v>
      </c>
      <c r="HP13" s="139">
        <v>21.575</v>
      </c>
      <c r="HQ13" s="139">
        <f t="shared" si="15"/>
        <v>21.597</v>
      </c>
      <c r="HS13" s="15" t="s">
        <v>68</v>
      </c>
      <c r="HT13" s="47" t="s">
        <v>126</v>
      </c>
      <c r="HU13" s="161" t="s">
        <v>372</v>
      </c>
      <c r="HW13" s="64" t="s">
        <v>68</v>
      </c>
      <c r="HX13" s="23" t="s">
        <v>89</v>
      </c>
      <c r="HY13" s="64">
        <v>25.51</v>
      </c>
      <c r="HZ13" s="64">
        <v>24.97</v>
      </c>
      <c r="IA13" s="64">
        <v>25.51</v>
      </c>
      <c r="IC13" s="64" t="s">
        <v>68</v>
      </c>
      <c r="ID13" s="21" t="s">
        <v>84</v>
      </c>
      <c r="IE13" s="77">
        <v>30.122</v>
      </c>
      <c r="IG13" s="64" t="s">
        <v>68</v>
      </c>
      <c r="IH13" s="21" t="s">
        <v>73</v>
      </c>
      <c r="II13" s="93" t="s">
        <v>380</v>
      </c>
      <c r="IJ13" s="93"/>
      <c r="IK13" s="64" t="s">
        <v>68</v>
      </c>
      <c r="IL13" s="21" t="s">
        <v>195</v>
      </c>
      <c r="IM13" s="77">
        <v>17.381</v>
      </c>
      <c r="IO13" s="64" t="s">
        <v>68</v>
      </c>
      <c r="IP13" s="21" t="s">
        <v>209</v>
      </c>
      <c r="IQ13" s="76">
        <v>18.86</v>
      </c>
    </row>
    <row r="14" spans="1:251" ht="12.75">
      <c r="A14" s="73" t="s">
        <v>92</v>
      </c>
      <c r="B14" s="91" t="s">
        <v>358</v>
      </c>
      <c r="C14" s="72">
        <v>16.096</v>
      </c>
      <c r="D14" s="72">
        <v>15.508</v>
      </c>
      <c r="E14" s="72">
        <f t="shared" si="0"/>
        <v>16.096</v>
      </c>
      <c r="G14" s="71" t="s">
        <v>92</v>
      </c>
      <c r="H14" s="138" t="s">
        <v>124</v>
      </c>
      <c r="I14" s="72">
        <v>20.695</v>
      </c>
      <c r="J14" s="72">
        <v>19.748</v>
      </c>
      <c r="K14" s="72">
        <f t="shared" si="1"/>
        <v>20.695</v>
      </c>
      <c r="L14" s="72"/>
      <c r="M14" s="73" t="s">
        <v>92</v>
      </c>
      <c r="N14" s="155" t="s">
        <v>353</v>
      </c>
      <c r="O14" s="139">
        <v>14.849</v>
      </c>
      <c r="P14" s="139">
        <v>14.085</v>
      </c>
      <c r="Q14" s="139">
        <f t="shared" si="2"/>
        <v>14.849</v>
      </c>
      <c r="W14" s="71" t="s">
        <v>92</v>
      </c>
      <c r="X14" s="16" t="s">
        <v>404</v>
      </c>
      <c r="Y14" s="72">
        <v>16.135</v>
      </c>
      <c r="Z14" s="72">
        <v>16.068</v>
      </c>
      <c r="AA14" s="72">
        <f t="shared" si="3"/>
        <v>16.135</v>
      </c>
      <c r="AE14" s="76"/>
      <c r="AF14" s="76"/>
      <c r="AG14" s="76"/>
      <c r="AI14" s="78" t="s">
        <v>92</v>
      </c>
      <c r="AJ14" s="80" t="s">
        <v>335</v>
      </c>
      <c r="AK14" s="74">
        <v>16.776</v>
      </c>
      <c r="AL14" s="74">
        <v>16.156</v>
      </c>
      <c r="AM14" s="74">
        <f t="shared" si="4"/>
        <v>16.776</v>
      </c>
      <c r="AO14" s="64" t="s">
        <v>92</v>
      </c>
      <c r="AP14" s="21" t="s">
        <v>126</v>
      </c>
      <c r="AQ14" s="77">
        <v>23.86</v>
      </c>
      <c r="AR14" s="77">
        <v>24.278</v>
      </c>
      <c r="AS14" s="77">
        <v>24.278</v>
      </c>
      <c r="BA14" s="78" t="s">
        <v>92</v>
      </c>
      <c r="BB14" s="147" t="s">
        <v>394</v>
      </c>
      <c r="BC14" s="74">
        <v>17.369</v>
      </c>
      <c r="BD14" s="74">
        <v>18.667</v>
      </c>
      <c r="BE14" s="74">
        <v>18.667</v>
      </c>
      <c r="BG14" s="141" t="s">
        <v>92</v>
      </c>
      <c r="BH14" s="142" t="s">
        <v>156</v>
      </c>
      <c r="BI14" s="143">
        <v>30.74</v>
      </c>
      <c r="BJ14" s="170"/>
      <c r="BK14" s="141" t="s">
        <v>92</v>
      </c>
      <c r="BL14" s="290" t="s">
        <v>69</v>
      </c>
      <c r="BM14" s="289">
        <v>31.05</v>
      </c>
      <c r="BN14" s="170"/>
      <c r="BO14" s="144" t="s">
        <v>92</v>
      </c>
      <c r="BP14" s="47" t="s">
        <v>124</v>
      </c>
      <c r="BQ14" s="139">
        <v>60.021</v>
      </c>
      <c r="BS14" s="92" t="s">
        <v>92</v>
      </c>
      <c r="BT14" s="66" t="s">
        <v>349</v>
      </c>
      <c r="BU14" s="92">
        <v>14.581</v>
      </c>
      <c r="BV14" s="92">
        <v>14.857</v>
      </c>
      <c r="BW14" s="92">
        <f t="shared" si="5"/>
        <v>14.857</v>
      </c>
      <c r="BX14" s="168"/>
      <c r="BY14" s="92" t="s">
        <v>92</v>
      </c>
      <c r="BZ14" s="171" t="s">
        <v>80</v>
      </c>
      <c r="CA14" s="92">
        <v>16.96</v>
      </c>
      <c r="CB14" s="92">
        <v>16.43</v>
      </c>
      <c r="CC14" s="92">
        <f t="shared" si="16"/>
        <v>16.96</v>
      </c>
      <c r="CE14" s="78" t="s">
        <v>92</v>
      </c>
      <c r="CF14" s="30" t="s">
        <v>124</v>
      </c>
      <c r="CG14" s="79">
        <v>30.533</v>
      </c>
      <c r="CH14" s="79">
        <v>31.133</v>
      </c>
      <c r="CI14" s="79">
        <f t="shared" si="6"/>
        <v>31.133</v>
      </c>
      <c r="CJ14" s="85"/>
      <c r="CK14" s="78" t="s">
        <v>92</v>
      </c>
      <c r="CL14" s="155" t="s">
        <v>197</v>
      </c>
      <c r="CM14" s="133">
        <v>24.74</v>
      </c>
      <c r="CO14" s="64" t="s">
        <v>92</v>
      </c>
      <c r="CP14" s="140" t="s">
        <v>89</v>
      </c>
      <c r="CQ14" s="93">
        <v>36.24</v>
      </c>
      <c r="CS14" s="109" t="s">
        <v>92</v>
      </c>
      <c r="CT14" s="30" t="s">
        <v>405</v>
      </c>
      <c r="CU14" s="74">
        <v>14.807</v>
      </c>
      <c r="CV14" s="74">
        <v>14.048</v>
      </c>
      <c r="CW14" s="74">
        <f t="shared" si="7"/>
        <v>14.807</v>
      </c>
      <c r="CY14" s="72" t="s">
        <v>92</v>
      </c>
      <c r="CZ14" s="155" t="s">
        <v>115</v>
      </c>
      <c r="DA14" s="72">
        <v>20.751</v>
      </c>
      <c r="DB14" s="72">
        <v>21.16</v>
      </c>
      <c r="DC14" s="72">
        <f t="shared" si="8"/>
        <v>21.16</v>
      </c>
      <c r="DE14" s="72" t="s">
        <v>92</v>
      </c>
      <c r="DF14" s="21" t="s">
        <v>126</v>
      </c>
      <c r="DG14" s="86">
        <v>25.84</v>
      </c>
      <c r="DI14" s="79" t="s">
        <v>92</v>
      </c>
      <c r="DJ14" s="87" t="s">
        <v>395</v>
      </c>
      <c r="DK14" s="88">
        <v>15.755</v>
      </c>
      <c r="DL14" s="88">
        <v>15.507</v>
      </c>
      <c r="DM14" s="88">
        <f t="shared" si="9"/>
        <v>15.755</v>
      </c>
      <c r="DO14" s="72" t="s">
        <v>92</v>
      </c>
      <c r="DP14" s="21" t="s">
        <v>231</v>
      </c>
      <c r="DQ14" s="150" t="s">
        <v>380</v>
      </c>
      <c r="DS14" s="151" t="s">
        <v>92</v>
      </c>
      <c r="DT14" s="152" t="s">
        <v>406</v>
      </c>
      <c r="DU14" s="74">
        <v>17.258</v>
      </c>
      <c r="DV14" s="74">
        <v>16.618</v>
      </c>
      <c r="DW14" s="74">
        <f t="shared" si="10"/>
        <v>17.258</v>
      </c>
      <c r="DY14" s="72" t="s">
        <v>92</v>
      </c>
      <c r="DZ14" s="153" t="s">
        <v>134</v>
      </c>
      <c r="EA14" s="72">
        <v>39.482</v>
      </c>
      <c r="EC14" s="92" t="s">
        <v>92</v>
      </c>
      <c r="ED14" s="166" t="s">
        <v>104</v>
      </c>
      <c r="EE14" s="92">
        <v>14.973</v>
      </c>
      <c r="EF14" s="92">
        <v>15.212</v>
      </c>
      <c r="EG14" s="92">
        <f t="shared" si="17"/>
        <v>15.212</v>
      </c>
      <c r="EI14" s="64" t="s">
        <v>56</v>
      </c>
      <c r="EJ14" s="23" t="s">
        <v>84</v>
      </c>
      <c r="EK14" s="172">
        <v>34.88</v>
      </c>
      <c r="EL14" s="172">
        <v>36.52</v>
      </c>
      <c r="EM14" s="76">
        <v>36.52</v>
      </c>
      <c r="EO14" s="1" t="s">
        <v>92</v>
      </c>
      <c r="EP14" s="23" t="s">
        <v>57</v>
      </c>
      <c r="EQ14" s="86">
        <v>19.44</v>
      </c>
      <c r="ER14" s="86">
        <v>27.18</v>
      </c>
      <c r="ES14" s="86">
        <v>27.18</v>
      </c>
      <c r="EU14" s="1" t="s">
        <v>92</v>
      </c>
      <c r="EV14" s="23" t="s">
        <v>114</v>
      </c>
      <c r="EW14" s="89" t="s">
        <v>372</v>
      </c>
      <c r="EY14" s="154"/>
      <c r="EZ14" s="70"/>
      <c r="FA14" s="74"/>
      <c r="FC14" s="154" t="s">
        <v>92</v>
      </c>
      <c r="FD14" s="70" t="s">
        <v>406</v>
      </c>
      <c r="FE14" s="74">
        <v>16.788</v>
      </c>
      <c r="FF14" s="74">
        <v>16.389</v>
      </c>
      <c r="FG14" s="74">
        <f t="shared" si="11"/>
        <v>16.788</v>
      </c>
      <c r="FI14" s="73" t="s">
        <v>92</v>
      </c>
      <c r="FJ14" s="155" t="s">
        <v>199</v>
      </c>
      <c r="FK14" s="72">
        <v>15.414</v>
      </c>
      <c r="FL14" s="72">
        <v>15.224</v>
      </c>
      <c r="FM14" s="92">
        <f t="shared" si="12"/>
        <v>15.414</v>
      </c>
      <c r="FO14" s="73" t="s">
        <v>92</v>
      </c>
      <c r="FP14" s="155" t="s">
        <v>145</v>
      </c>
      <c r="FQ14" s="92">
        <v>40.132</v>
      </c>
      <c r="FS14" s="1" t="s">
        <v>92</v>
      </c>
      <c r="FT14" t="s">
        <v>428</v>
      </c>
      <c r="FU14" s="76">
        <v>25</v>
      </c>
      <c r="FW14" s="73" t="s">
        <v>92</v>
      </c>
      <c r="FX14" s="44" t="s">
        <v>404</v>
      </c>
      <c r="FY14" s="72">
        <v>16.774</v>
      </c>
      <c r="FZ14" s="72">
        <v>16.67</v>
      </c>
      <c r="GA14" s="92">
        <f t="shared" si="13"/>
        <v>16.774</v>
      </c>
      <c r="GC14" s="109" t="s">
        <v>92</v>
      </c>
      <c r="GD14" s="30" t="s">
        <v>82</v>
      </c>
      <c r="GE14" s="76" t="s">
        <v>372</v>
      </c>
      <c r="GF14" s="76"/>
      <c r="GG14" s="64" t="s">
        <v>92</v>
      </c>
      <c r="GH14" s="46" t="s">
        <v>404</v>
      </c>
      <c r="GI14" s="76">
        <v>22.31</v>
      </c>
      <c r="GJ14" s="76">
        <v>23.29</v>
      </c>
      <c r="GK14" s="76">
        <v>23.29</v>
      </c>
      <c r="GM14" s="64" t="s">
        <v>59</v>
      </c>
      <c r="GN14" s="81" t="s">
        <v>62</v>
      </c>
      <c r="GO14" s="93" t="s">
        <v>372</v>
      </c>
      <c r="GQ14" s="64" t="s">
        <v>92</v>
      </c>
      <c r="GR14" s="140" t="s">
        <v>142</v>
      </c>
      <c r="GS14" s="93">
        <v>19.36</v>
      </c>
      <c r="GU14" s="15" t="s">
        <v>92</v>
      </c>
      <c r="GV14" s="160" t="s">
        <v>188</v>
      </c>
      <c r="GW14" s="93">
        <v>23.73</v>
      </c>
      <c r="GX14" s="93">
        <v>21.79</v>
      </c>
      <c r="GY14" s="93">
        <v>23.73</v>
      </c>
      <c r="HA14" s="64" t="s">
        <v>92</v>
      </c>
      <c r="HB14" s="23" t="s">
        <v>170</v>
      </c>
      <c r="HC14" s="77">
        <v>17.354</v>
      </c>
      <c r="HD14" s="77">
        <v>15.938</v>
      </c>
      <c r="HE14" s="77">
        <f t="shared" si="14"/>
        <v>17.354</v>
      </c>
      <c r="HG14" s="73" t="s">
        <v>92</v>
      </c>
      <c r="HH14" s="44" t="s">
        <v>407</v>
      </c>
      <c r="HI14" s="72">
        <v>14.984</v>
      </c>
      <c r="HJ14" s="72">
        <v>14.313</v>
      </c>
      <c r="HK14" s="92">
        <f t="shared" si="18"/>
        <v>14.984</v>
      </c>
      <c r="HM14" s="156" t="s">
        <v>92</v>
      </c>
      <c r="HN14" s="47" t="s">
        <v>209</v>
      </c>
      <c r="HO14" s="139">
        <v>21.387</v>
      </c>
      <c r="HP14" s="139">
        <v>21.765</v>
      </c>
      <c r="HQ14" s="139">
        <f t="shared" si="15"/>
        <v>21.765</v>
      </c>
      <c r="HS14" s="15" t="s">
        <v>92</v>
      </c>
      <c r="HT14" s="47" t="s">
        <v>239</v>
      </c>
      <c r="HU14" s="161" t="s">
        <v>372</v>
      </c>
      <c r="HW14" s="64" t="s">
        <v>92</v>
      </c>
      <c r="HX14" s="23" t="s">
        <v>73</v>
      </c>
      <c r="HY14" s="64">
        <v>16.68</v>
      </c>
      <c r="HZ14" s="64">
        <v>25.65</v>
      </c>
      <c r="IA14" s="64">
        <v>25.65</v>
      </c>
      <c r="IC14" s="64" t="s">
        <v>92</v>
      </c>
      <c r="ID14" s="21" t="s">
        <v>121</v>
      </c>
      <c r="IE14" s="77">
        <v>36.458</v>
      </c>
      <c r="IG14" s="64" t="s">
        <v>92</v>
      </c>
      <c r="IH14" s="21" t="s">
        <v>69</v>
      </c>
      <c r="II14" s="93" t="s">
        <v>380</v>
      </c>
      <c r="IJ14" s="93"/>
      <c r="IK14" s="64" t="s">
        <v>92</v>
      </c>
      <c r="IL14" s="22" t="s">
        <v>404</v>
      </c>
      <c r="IM14" s="77">
        <v>17.66</v>
      </c>
      <c r="IO14" s="64" t="s">
        <v>92</v>
      </c>
      <c r="IP14" s="21" t="s">
        <v>375</v>
      </c>
      <c r="IQ14" s="76">
        <v>19.02</v>
      </c>
    </row>
    <row r="15" spans="1:251" ht="12.75">
      <c r="A15" s="73" t="s">
        <v>96</v>
      </c>
      <c r="B15" s="153" t="s">
        <v>77</v>
      </c>
      <c r="C15" s="72">
        <v>14.683</v>
      </c>
      <c r="D15" s="72">
        <v>16.327</v>
      </c>
      <c r="E15" s="72">
        <f t="shared" si="0"/>
        <v>16.327</v>
      </c>
      <c r="G15" s="71" t="s">
        <v>96</v>
      </c>
      <c r="H15" s="138" t="s">
        <v>123</v>
      </c>
      <c r="I15" s="72">
        <v>20.897</v>
      </c>
      <c r="J15" s="72">
        <v>19.988</v>
      </c>
      <c r="K15" s="72">
        <f t="shared" si="1"/>
        <v>20.897</v>
      </c>
      <c r="M15" s="73" t="s">
        <v>96</v>
      </c>
      <c r="N15" s="44" t="s">
        <v>376</v>
      </c>
      <c r="O15" s="74">
        <v>15.044</v>
      </c>
      <c r="P15" s="74">
        <v>14.488</v>
      </c>
      <c r="Q15" s="74">
        <f t="shared" si="2"/>
        <v>15.044</v>
      </c>
      <c r="S15" s="125" t="s">
        <v>400</v>
      </c>
      <c r="U15" s="72" t="s">
        <v>326</v>
      </c>
      <c r="W15" s="71" t="s">
        <v>96</v>
      </c>
      <c r="X15" s="138" t="s">
        <v>88</v>
      </c>
      <c r="Y15" s="72">
        <v>15.938</v>
      </c>
      <c r="Z15" s="72">
        <v>16.532</v>
      </c>
      <c r="AA15" s="72">
        <f t="shared" si="3"/>
        <v>16.532</v>
      </c>
      <c r="AC15" s="173" t="s">
        <v>400</v>
      </c>
      <c r="AD15" s="16"/>
      <c r="AE15" s="137" t="s">
        <v>324</v>
      </c>
      <c r="AF15" s="137" t="s">
        <v>325</v>
      </c>
      <c r="AG15" s="137" t="s">
        <v>326</v>
      </c>
      <c r="AI15" s="78" t="s">
        <v>96</v>
      </c>
      <c r="AJ15" s="165" t="s">
        <v>93</v>
      </c>
      <c r="AK15" s="74">
        <v>16.707</v>
      </c>
      <c r="AL15" s="74">
        <v>16.811</v>
      </c>
      <c r="AM15" s="74">
        <f t="shared" si="4"/>
        <v>16.811</v>
      </c>
      <c r="AO15" s="64" t="s">
        <v>96</v>
      </c>
      <c r="AP15" s="21" t="s">
        <v>114</v>
      </c>
      <c r="AQ15" s="77">
        <v>37.119</v>
      </c>
      <c r="AR15" s="77">
        <v>38.477</v>
      </c>
      <c r="AS15" s="77">
        <v>38.477</v>
      </c>
      <c r="BA15" s="78" t="s">
        <v>96</v>
      </c>
      <c r="BB15" s="147" t="s">
        <v>408</v>
      </c>
      <c r="BC15" s="74">
        <v>17.474</v>
      </c>
      <c r="BD15" s="74">
        <v>19.27</v>
      </c>
      <c r="BE15" s="74">
        <v>19.27</v>
      </c>
      <c r="BF15" s="174"/>
      <c r="BG15" s="141" t="s">
        <v>96</v>
      </c>
      <c r="BH15" s="158" t="s">
        <v>80</v>
      </c>
      <c r="BI15" s="143">
        <v>32.32</v>
      </c>
      <c r="BJ15" s="170"/>
      <c r="BK15" s="141" t="s">
        <v>96</v>
      </c>
      <c r="BL15" s="290" t="s">
        <v>67</v>
      </c>
      <c r="BM15" s="289">
        <v>31.86</v>
      </c>
      <c r="BN15" s="170"/>
      <c r="BO15" s="144" t="s">
        <v>96</v>
      </c>
      <c r="BP15" s="47" t="s">
        <v>211</v>
      </c>
      <c r="BQ15" s="139">
        <v>60.128</v>
      </c>
      <c r="BS15" s="92" t="s">
        <v>96</v>
      </c>
      <c r="BT15" s="145" t="s">
        <v>401</v>
      </c>
      <c r="BU15" s="92">
        <v>14.614</v>
      </c>
      <c r="BV15" s="92">
        <v>14.87</v>
      </c>
      <c r="BW15" s="92">
        <f t="shared" si="5"/>
        <v>14.87</v>
      </c>
      <c r="BX15" s="168"/>
      <c r="BY15" s="92" t="s">
        <v>96</v>
      </c>
      <c r="BZ15" s="175" t="s">
        <v>349</v>
      </c>
      <c r="CA15" s="92">
        <v>17.129</v>
      </c>
      <c r="CB15" s="92">
        <v>15.36</v>
      </c>
      <c r="CC15" s="92">
        <f t="shared" si="16"/>
        <v>17.129</v>
      </c>
      <c r="CE15" s="78" t="s">
        <v>96</v>
      </c>
      <c r="CF15" s="30" t="s">
        <v>115</v>
      </c>
      <c r="CG15" s="79">
        <v>35.181</v>
      </c>
      <c r="CH15" s="79">
        <v>35.98</v>
      </c>
      <c r="CI15" s="79">
        <f t="shared" si="6"/>
        <v>35.98</v>
      </c>
      <c r="CJ15" s="85"/>
      <c r="CK15" s="78" t="s">
        <v>96</v>
      </c>
      <c r="CL15" s="30" t="s">
        <v>235</v>
      </c>
      <c r="CM15" s="133">
        <v>26.98</v>
      </c>
      <c r="CO15" s="64" t="s">
        <v>96</v>
      </c>
      <c r="CP15" s="140" t="s">
        <v>69</v>
      </c>
      <c r="CQ15" s="93" t="s">
        <v>372</v>
      </c>
      <c r="CS15" s="109" t="s">
        <v>96</v>
      </c>
      <c r="CT15" s="147" t="s">
        <v>398</v>
      </c>
      <c r="CU15" s="74">
        <v>14.402</v>
      </c>
      <c r="CV15" s="74">
        <v>14.927</v>
      </c>
      <c r="CW15" s="74">
        <f t="shared" si="7"/>
        <v>14.927</v>
      </c>
      <c r="CY15" s="72" t="s">
        <v>96</v>
      </c>
      <c r="CZ15" s="148" t="s">
        <v>124</v>
      </c>
      <c r="DA15" s="72">
        <v>19.297</v>
      </c>
      <c r="DB15" s="72">
        <v>21.18</v>
      </c>
      <c r="DC15" s="72">
        <f t="shared" si="8"/>
        <v>21.18</v>
      </c>
      <c r="DE15" s="72" t="s">
        <v>96</v>
      </c>
      <c r="DF15" s="21" t="s">
        <v>100</v>
      </c>
      <c r="DG15" s="86" t="s">
        <v>372</v>
      </c>
      <c r="DI15" s="79" t="s">
        <v>96</v>
      </c>
      <c r="DJ15" s="149" t="s">
        <v>80</v>
      </c>
      <c r="DK15" s="88">
        <v>15.83</v>
      </c>
      <c r="DL15" s="88">
        <v>16.043</v>
      </c>
      <c r="DM15" s="88">
        <f t="shared" si="9"/>
        <v>16.043</v>
      </c>
      <c r="DO15" s="72"/>
      <c r="DS15" s="151" t="s">
        <v>96</v>
      </c>
      <c r="DT15" s="163" t="s">
        <v>409</v>
      </c>
      <c r="DU15" s="151">
        <v>18.111</v>
      </c>
      <c r="DV15" s="164">
        <v>18.075</v>
      </c>
      <c r="DW15" s="164">
        <f t="shared" si="10"/>
        <v>18.111</v>
      </c>
      <c r="DY15" s="72" t="s">
        <v>96</v>
      </c>
      <c r="DZ15" s="91" t="s">
        <v>276</v>
      </c>
      <c r="EA15" s="72">
        <v>54.053</v>
      </c>
      <c r="EC15" s="92" t="s">
        <v>96</v>
      </c>
      <c r="ED15" s="166" t="s">
        <v>401</v>
      </c>
      <c r="EE15" s="92">
        <v>15.286</v>
      </c>
      <c r="EF15" s="92">
        <v>14.456</v>
      </c>
      <c r="EG15" s="92">
        <f t="shared" si="17"/>
        <v>15.286</v>
      </c>
      <c r="EI15" s="64" t="s">
        <v>59</v>
      </c>
      <c r="EJ15" s="23" t="s">
        <v>140</v>
      </c>
      <c r="EK15" s="172">
        <v>46.52</v>
      </c>
      <c r="EL15" s="172">
        <v>46.27</v>
      </c>
      <c r="EM15" s="76">
        <v>46.52</v>
      </c>
      <c r="EO15" s="1" t="s">
        <v>96</v>
      </c>
      <c r="EP15" s="23" t="s">
        <v>192</v>
      </c>
      <c r="EQ15" s="86">
        <v>35.63</v>
      </c>
      <c r="ER15" s="86">
        <v>35.66</v>
      </c>
      <c r="ES15" s="86">
        <v>35.66</v>
      </c>
      <c r="EU15" s="1" t="s">
        <v>96</v>
      </c>
      <c r="EV15" s="23" t="s">
        <v>89</v>
      </c>
      <c r="EW15" s="89" t="s">
        <v>372</v>
      </c>
      <c r="EY15" s="154"/>
      <c r="EZ15" s="70"/>
      <c r="FA15" s="74"/>
      <c r="FC15" s="154" t="s">
        <v>96</v>
      </c>
      <c r="FD15" s="70" t="s">
        <v>410</v>
      </c>
      <c r="FE15" s="74">
        <v>15.198</v>
      </c>
      <c r="FF15" s="74">
        <v>16.881</v>
      </c>
      <c r="FG15" s="74">
        <f t="shared" si="11"/>
        <v>16.881</v>
      </c>
      <c r="FI15" s="73" t="s">
        <v>96</v>
      </c>
      <c r="FJ15" s="155" t="s">
        <v>65</v>
      </c>
      <c r="FK15" s="72">
        <v>14.473</v>
      </c>
      <c r="FL15" s="72">
        <v>15.454</v>
      </c>
      <c r="FM15" s="92">
        <f t="shared" si="12"/>
        <v>15.454</v>
      </c>
      <c r="FO15" s="73" t="s">
        <v>96</v>
      </c>
      <c r="FP15" s="155" t="s">
        <v>139</v>
      </c>
      <c r="FQ15" s="92" t="s">
        <v>372</v>
      </c>
      <c r="FS15" s="1" t="s">
        <v>96</v>
      </c>
      <c r="FT15" s="21" t="s">
        <v>144</v>
      </c>
      <c r="FU15" s="76">
        <v>30</v>
      </c>
      <c r="FW15" s="73" t="s">
        <v>96</v>
      </c>
      <c r="FX15" s="155" t="s">
        <v>152</v>
      </c>
      <c r="FY15" s="72">
        <v>17.06</v>
      </c>
      <c r="FZ15" s="72">
        <v>17.284</v>
      </c>
      <c r="GA15" s="92">
        <f t="shared" si="13"/>
        <v>17.284</v>
      </c>
      <c r="GC15" s="109" t="s">
        <v>96</v>
      </c>
      <c r="GD15" s="30" t="s">
        <v>126</v>
      </c>
      <c r="GE15" s="76" t="s">
        <v>372</v>
      </c>
      <c r="GF15" s="76"/>
      <c r="GG15" s="64" t="s">
        <v>96</v>
      </c>
      <c r="GH15" s="46" t="s">
        <v>382</v>
      </c>
      <c r="GI15" s="76">
        <v>24.77</v>
      </c>
      <c r="GJ15" s="76">
        <v>22.9</v>
      </c>
      <c r="GK15" s="76">
        <v>24.77</v>
      </c>
      <c r="GQ15" s="64" t="s">
        <v>96</v>
      </c>
      <c r="GR15" s="140" t="s">
        <v>89</v>
      </c>
      <c r="GS15" s="93">
        <v>23.64</v>
      </c>
      <c r="GU15" s="15" t="s">
        <v>96</v>
      </c>
      <c r="GV15" s="81" t="s">
        <v>397</v>
      </c>
      <c r="GW15" s="93">
        <v>25.32</v>
      </c>
      <c r="GX15" s="93">
        <v>29.6</v>
      </c>
      <c r="GY15" s="93">
        <v>29.6</v>
      </c>
      <c r="HA15" s="64" t="s">
        <v>96</v>
      </c>
      <c r="HB15" s="23" t="s">
        <v>147</v>
      </c>
      <c r="HC15" s="77">
        <v>17.368</v>
      </c>
      <c r="HD15" s="77">
        <v>17.927</v>
      </c>
      <c r="HE15" s="77">
        <f t="shared" si="14"/>
        <v>17.927</v>
      </c>
      <c r="HG15" s="73" t="s">
        <v>96</v>
      </c>
      <c r="HH15" s="155" t="s">
        <v>93</v>
      </c>
      <c r="HI15" s="72">
        <v>15.114</v>
      </c>
      <c r="HJ15" s="72">
        <v>14.48</v>
      </c>
      <c r="HK15" s="92">
        <f t="shared" si="18"/>
        <v>15.114</v>
      </c>
      <c r="HM15" s="156" t="s">
        <v>96</v>
      </c>
      <c r="HN15" s="47" t="s">
        <v>121</v>
      </c>
      <c r="HO15" s="139">
        <v>23.763</v>
      </c>
      <c r="HP15" s="139">
        <v>22.727</v>
      </c>
      <c r="HQ15" s="139">
        <f t="shared" si="15"/>
        <v>23.763</v>
      </c>
      <c r="HS15" s="156"/>
      <c r="HT15" s="47"/>
      <c r="HU15" s="161"/>
      <c r="HW15" s="64" t="s">
        <v>96</v>
      </c>
      <c r="HX15" s="23" t="s">
        <v>126</v>
      </c>
      <c r="HY15" s="64">
        <v>28.62</v>
      </c>
      <c r="HZ15" s="64">
        <v>29.26</v>
      </c>
      <c r="IA15" s="64">
        <v>29.26</v>
      </c>
      <c r="IC15" s="64" t="s">
        <v>96</v>
      </c>
      <c r="ID15" s="22" t="s">
        <v>156</v>
      </c>
      <c r="IE15" s="77">
        <v>39.5</v>
      </c>
      <c r="II15" s="76"/>
      <c r="IJ15" s="76"/>
      <c r="IK15" s="64" t="s">
        <v>96</v>
      </c>
      <c r="IL15" s="21" t="s">
        <v>170</v>
      </c>
      <c r="IM15" s="77">
        <v>17.707</v>
      </c>
      <c r="IO15" s="64" t="s">
        <v>96</v>
      </c>
      <c r="IP15" s="21" t="s">
        <v>84</v>
      </c>
      <c r="IQ15" s="76">
        <v>19.18</v>
      </c>
    </row>
    <row r="16" spans="1:251" ht="12.75">
      <c r="A16" s="73" t="s">
        <v>72</v>
      </c>
      <c r="B16" s="91" t="s">
        <v>404</v>
      </c>
      <c r="C16" s="72">
        <v>15.905</v>
      </c>
      <c r="D16" s="72">
        <v>16.427</v>
      </c>
      <c r="E16" s="72">
        <f t="shared" si="0"/>
        <v>16.427</v>
      </c>
      <c r="G16" s="71" t="s">
        <v>72</v>
      </c>
      <c r="H16" s="138" t="s">
        <v>239</v>
      </c>
      <c r="I16" s="72">
        <v>23.963</v>
      </c>
      <c r="J16" s="72">
        <v>24.471</v>
      </c>
      <c r="K16" s="72">
        <f t="shared" si="1"/>
        <v>24.471</v>
      </c>
      <c r="M16" s="73" t="s">
        <v>72</v>
      </c>
      <c r="N16" s="44" t="s">
        <v>395</v>
      </c>
      <c r="O16" s="74">
        <v>15.034</v>
      </c>
      <c r="P16" s="74">
        <v>15.121</v>
      </c>
      <c r="Q16" s="74">
        <f t="shared" si="2"/>
        <v>15.121</v>
      </c>
      <c r="S16" s="15" t="s">
        <v>56</v>
      </c>
      <c r="T16" s="140" t="s">
        <v>84</v>
      </c>
      <c r="U16" s="93">
        <v>29.01</v>
      </c>
      <c r="W16" s="71" t="s">
        <v>72</v>
      </c>
      <c r="X16" s="138" t="s">
        <v>84</v>
      </c>
      <c r="Y16" s="72">
        <v>17.046</v>
      </c>
      <c r="Z16" s="72">
        <v>15.898</v>
      </c>
      <c r="AA16" s="72">
        <f t="shared" si="3"/>
        <v>17.046</v>
      </c>
      <c r="AC16" s="1" t="s">
        <v>56</v>
      </c>
      <c r="AD16" s="23" t="s">
        <v>139</v>
      </c>
      <c r="AE16" s="86">
        <v>19.51</v>
      </c>
      <c r="AF16" s="86">
        <v>21.02</v>
      </c>
      <c r="AG16" s="86">
        <v>21.02</v>
      </c>
      <c r="AI16" s="78" t="s">
        <v>72</v>
      </c>
      <c r="AJ16" s="165" t="s">
        <v>112</v>
      </c>
      <c r="AK16" s="74">
        <v>17.259</v>
      </c>
      <c r="AL16" s="74">
        <v>16.722</v>
      </c>
      <c r="AM16" s="74">
        <f t="shared" si="4"/>
        <v>17.259</v>
      </c>
      <c r="AO16" s="64" t="s">
        <v>72</v>
      </c>
      <c r="AP16" s="21" t="s">
        <v>65</v>
      </c>
      <c r="AQ16" s="77" t="s">
        <v>372</v>
      </c>
      <c r="AR16" s="77" t="s">
        <v>372</v>
      </c>
      <c r="AS16" s="77" t="s">
        <v>372</v>
      </c>
      <c r="BA16" s="78" t="s">
        <v>72</v>
      </c>
      <c r="BB16" s="147" t="s">
        <v>411</v>
      </c>
      <c r="BC16" s="74">
        <v>17.298</v>
      </c>
      <c r="BD16" s="74">
        <v>20.989</v>
      </c>
      <c r="BE16" s="74">
        <v>20.989</v>
      </c>
      <c r="BG16" s="141" t="s">
        <v>72</v>
      </c>
      <c r="BH16" s="158" t="s">
        <v>84</v>
      </c>
      <c r="BI16" s="143">
        <v>34.75</v>
      </c>
      <c r="BJ16" s="176"/>
      <c r="BK16" s="141" t="s">
        <v>72</v>
      </c>
      <c r="BL16" s="176" t="s">
        <v>858</v>
      </c>
      <c r="BM16" s="289">
        <v>32.4</v>
      </c>
      <c r="BN16" s="176"/>
      <c r="BO16" s="144" t="s">
        <v>72</v>
      </c>
      <c r="BP16" s="47" t="s">
        <v>256</v>
      </c>
      <c r="BQ16" s="139">
        <v>60.178</v>
      </c>
      <c r="BS16" s="92" t="s">
        <v>72</v>
      </c>
      <c r="BT16" s="145" t="s">
        <v>65</v>
      </c>
      <c r="BU16" s="92">
        <v>14.984</v>
      </c>
      <c r="BV16" s="92">
        <v>14.954</v>
      </c>
      <c r="BW16" s="92">
        <f t="shared" si="5"/>
        <v>14.984</v>
      </c>
      <c r="BX16" s="168"/>
      <c r="BY16" s="92" t="s">
        <v>72</v>
      </c>
      <c r="BZ16" s="66" t="s">
        <v>411</v>
      </c>
      <c r="CA16" s="146">
        <v>17.733</v>
      </c>
      <c r="CB16" s="92">
        <v>16.609</v>
      </c>
      <c r="CC16" s="92">
        <f t="shared" si="16"/>
        <v>17.733</v>
      </c>
      <c r="CE16" s="78" t="s">
        <v>72</v>
      </c>
      <c r="CF16" s="30" t="s">
        <v>121</v>
      </c>
      <c r="CG16" s="79">
        <v>36.961</v>
      </c>
      <c r="CH16" s="79">
        <v>27.136</v>
      </c>
      <c r="CI16" s="79">
        <f t="shared" si="6"/>
        <v>36.961</v>
      </c>
      <c r="CK16" s="78" t="s">
        <v>72</v>
      </c>
      <c r="CL16" s="30" t="s">
        <v>152</v>
      </c>
      <c r="CM16" s="133">
        <v>33.49</v>
      </c>
      <c r="CO16" s="64" t="s">
        <v>72</v>
      </c>
      <c r="CP16" s="140" t="s">
        <v>91</v>
      </c>
      <c r="CQ16" s="93" t="s">
        <v>372</v>
      </c>
      <c r="CS16" s="109" t="s">
        <v>72</v>
      </c>
      <c r="CT16" s="147" t="s">
        <v>412</v>
      </c>
      <c r="CU16" s="74">
        <v>14.951</v>
      </c>
      <c r="CV16" s="74">
        <v>14.171</v>
      </c>
      <c r="CW16" s="74">
        <f t="shared" si="7"/>
        <v>14.951</v>
      </c>
      <c r="CY16" s="72" t="s">
        <v>72</v>
      </c>
      <c r="CZ16" s="155" t="s">
        <v>139</v>
      </c>
      <c r="DA16" s="72">
        <v>22.001</v>
      </c>
      <c r="DB16" s="72">
        <v>22.202</v>
      </c>
      <c r="DC16" s="72">
        <f t="shared" si="8"/>
        <v>22.202</v>
      </c>
      <c r="DE16" s="72" t="s">
        <v>72</v>
      </c>
      <c r="DF16" s="21" t="s">
        <v>65</v>
      </c>
      <c r="DG16" s="86" t="s">
        <v>372</v>
      </c>
      <c r="DI16" s="74" t="s">
        <v>72</v>
      </c>
      <c r="DJ16" s="87" t="s">
        <v>349</v>
      </c>
      <c r="DK16" s="88">
        <v>16.112</v>
      </c>
      <c r="DL16" s="88">
        <v>14.266</v>
      </c>
      <c r="DM16" s="88">
        <f t="shared" si="9"/>
        <v>16.112</v>
      </c>
      <c r="DO16" s="177" t="s">
        <v>400</v>
      </c>
      <c r="DS16" s="151" t="s">
        <v>72</v>
      </c>
      <c r="DT16" s="159" t="s">
        <v>241</v>
      </c>
      <c r="DU16" s="74">
        <v>18.351</v>
      </c>
      <c r="DV16" s="74">
        <v>17.293</v>
      </c>
      <c r="DW16" s="74">
        <f t="shared" si="10"/>
        <v>18.351</v>
      </c>
      <c r="DY16" s="72" t="s">
        <v>72</v>
      </c>
      <c r="DZ16" s="153" t="s">
        <v>112</v>
      </c>
      <c r="EA16" s="72" t="s">
        <v>372</v>
      </c>
      <c r="EC16" s="92" t="s">
        <v>72</v>
      </c>
      <c r="ED16" s="25" t="s">
        <v>356</v>
      </c>
      <c r="EE16" s="92">
        <v>15.401</v>
      </c>
      <c r="EF16" s="92">
        <v>14.154</v>
      </c>
      <c r="EG16" s="92">
        <f t="shared" si="17"/>
        <v>15.401</v>
      </c>
      <c r="EI16" s="64" t="s">
        <v>61</v>
      </c>
      <c r="EJ16" s="23" t="s">
        <v>121</v>
      </c>
      <c r="EK16" s="172">
        <v>53.23</v>
      </c>
      <c r="EL16" s="172">
        <v>52.28</v>
      </c>
      <c r="EM16" s="76">
        <v>53.23</v>
      </c>
      <c r="EO16" s="1" t="s">
        <v>72</v>
      </c>
      <c r="EP16" s="31" t="s">
        <v>413</v>
      </c>
      <c r="EQ16" s="86" t="s">
        <v>364</v>
      </c>
      <c r="ER16" s="86" t="s">
        <v>364</v>
      </c>
      <c r="ES16" s="86">
        <v>35.82</v>
      </c>
      <c r="EU16" s="1" t="s">
        <v>72</v>
      </c>
      <c r="EV16" s="23" t="s">
        <v>265</v>
      </c>
      <c r="EW16" s="89" t="s">
        <v>372</v>
      </c>
      <c r="FC16" s="154" t="s">
        <v>72</v>
      </c>
      <c r="FD16" s="157" t="s">
        <v>149</v>
      </c>
      <c r="FE16" s="74">
        <v>16.976</v>
      </c>
      <c r="FF16" s="74">
        <v>16.076</v>
      </c>
      <c r="FG16" s="74">
        <f t="shared" si="11"/>
        <v>16.976</v>
      </c>
      <c r="FI16" s="73" t="s">
        <v>72</v>
      </c>
      <c r="FJ16" s="44" t="s">
        <v>341</v>
      </c>
      <c r="FK16" s="72">
        <v>14.756</v>
      </c>
      <c r="FL16" s="72">
        <v>15.508</v>
      </c>
      <c r="FM16" s="92">
        <f t="shared" si="12"/>
        <v>15.508</v>
      </c>
      <c r="FS16" s="1" t="s">
        <v>72</v>
      </c>
      <c r="FT16" s="21" t="s">
        <v>185</v>
      </c>
      <c r="FU16" s="76">
        <v>55</v>
      </c>
      <c r="FW16" s="73" t="s">
        <v>72</v>
      </c>
      <c r="FX16" s="44" t="s">
        <v>414</v>
      </c>
      <c r="FY16" s="72">
        <v>17.262</v>
      </c>
      <c r="FZ16" s="72">
        <v>17.433</v>
      </c>
      <c r="GA16" s="92">
        <f t="shared" si="13"/>
        <v>17.433</v>
      </c>
      <c r="GC16" s="109" t="s">
        <v>72</v>
      </c>
      <c r="GD16" s="23" t="s">
        <v>65</v>
      </c>
      <c r="GE16" s="76" t="s">
        <v>372</v>
      </c>
      <c r="GF16" s="76"/>
      <c r="GG16" s="64" t="s">
        <v>72</v>
      </c>
      <c r="GH16" s="23" t="s">
        <v>88</v>
      </c>
      <c r="GI16" s="76">
        <v>23.94</v>
      </c>
      <c r="GJ16" s="76">
        <v>24.95</v>
      </c>
      <c r="GK16" s="76">
        <v>24.95</v>
      </c>
      <c r="GQ16" s="64" t="s">
        <v>72</v>
      </c>
      <c r="GR16" s="140" t="s">
        <v>114</v>
      </c>
      <c r="GS16" s="93">
        <v>25.31</v>
      </c>
      <c r="GU16" s="15" t="s">
        <v>72</v>
      </c>
      <c r="GV16" s="160" t="s">
        <v>110</v>
      </c>
      <c r="GW16" s="93">
        <v>35.1</v>
      </c>
      <c r="GX16" s="93">
        <v>39.81</v>
      </c>
      <c r="GY16" s="93">
        <v>39.81</v>
      </c>
      <c r="HA16" s="64" t="s">
        <v>72</v>
      </c>
      <c r="HB16" s="46" t="s">
        <v>390</v>
      </c>
      <c r="HC16" s="77">
        <v>17.993</v>
      </c>
      <c r="HD16" s="77">
        <v>17.238</v>
      </c>
      <c r="HE16" s="77">
        <f t="shared" si="14"/>
        <v>17.993</v>
      </c>
      <c r="HG16" s="73" t="s">
        <v>72</v>
      </c>
      <c r="HH16" s="155" t="s">
        <v>401</v>
      </c>
      <c r="HI16" s="72">
        <v>15.157</v>
      </c>
      <c r="HJ16" s="72">
        <v>14.027</v>
      </c>
      <c r="HK16" s="92">
        <f t="shared" si="18"/>
        <v>15.157</v>
      </c>
      <c r="HM16" s="156" t="s">
        <v>72</v>
      </c>
      <c r="HN16" s="47" t="s">
        <v>211</v>
      </c>
      <c r="HO16" s="139">
        <v>24.722</v>
      </c>
      <c r="HP16" s="139">
        <v>24.304</v>
      </c>
      <c r="HQ16" s="139">
        <f t="shared" si="15"/>
        <v>24.722</v>
      </c>
      <c r="HS16" s="125" t="s">
        <v>400</v>
      </c>
      <c r="HT16" s="85"/>
      <c r="HU16" s="137" t="s">
        <v>326</v>
      </c>
      <c r="HW16" s="64" t="s">
        <v>72</v>
      </c>
      <c r="HX16" s="23" t="s">
        <v>110</v>
      </c>
      <c r="HY16" s="64">
        <v>31.97</v>
      </c>
      <c r="HZ16" s="64">
        <v>32.95</v>
      </c>
      <c r="IA16" s="64">
        <v>32.95</v>
      </c>
      <c r="IC16" s="64" t="s">
        <v>72</v>
      </c>
      <c r="ID16" s="21" t="s">
        <v>182</v>
      </c>
      <c r="IE16" s="77">
        <v>41.43</v>
      </c>
      <c r="IG16" s="136" t="s">
        <v>400</v>
      </c>
      <c r="IH16" s="85"/>
      <c r="II16" s="137" t="s">
        <v>326</v>
      </c>
      <c r="IJ16" s="137"/>
      <c r="IK16" s="64" t="s">
        <v>72</v>
      </c>
      <c r="IL16" s="21" t="s">
        <v>182</v>
      </c>
      <c r="IM16" s="77">
        <v>19.921</v>
      </c>
      <c r="IO16" s="64" t="s">
        <v>72</v>
      </c>
      <c r="IP16" s="21" t="s">
        <v>139</v>
      </c>
      <c r="IQ16" s="76">
        <v>19.59</v>
      </c>
    </row>
    <row r="17" spans="1:251" ht="12.75">
      <c r="A17" s="73" t="s">
        <v>103</v>
      </c>
      <c r="B17" s="153" t="s">
        <v>84</v>
      </c>
      <c r="C17" s="72">
        <v>17.783</v>
      </c>
      <c r="D17" s="72">
        <v>16.931</v>
      </c>
      <c r="E17" s="72">
        <f t="shared" si="0"/>
        <v>17.783</v>
      </c>
      <c r="F17" s="44"/>
      <c r="G17" s="71" t="s">
        <v>103</v>
      </c>
      <c r="H17" s="138" t="s">
        <v>415</v>
      </c>
      <c r="I17" s="72">
        <v>25.478</v>
      </c>
      <c r="J17" s="72">
        <v>26.44</v>
      </c>
      <c r="K17" s="72">
        <f t="shared" si="1"/>
        <v>26.44</v>
      </c>
      <c r="M17" s="73" t="s">
        <v>103</v>
      </c>
      <c r="N17" s="44" t="s">
        <v>329</v>
      </c>
      <c r="O17" s="74">
        <v>14.078</v>
      </c>
      <c r="P17" s="74">
        <v>15.319</v>
      </c>
      <c r="Q17" s="139">
        <f t="shared" si="2"/>
        <v>15.319</v>
      </c>
      <c r="S17" s="15" t="s">
        <v>59</v>
      </c>
      <c r="T17" s="140" t="s">
        <v>121</v>
      </c>
      <c r="U17" s="93">
        <v>32.29</v>
      </c>
      <c r="W17" s="71" t="s">
        <v>103</v>
      </c>
      <c r="X17" s="16" t="s">
        <v>416</v>
      </c>
      <c r="Y17" s="72">
        <v>15.348</v>
      </c>
      <c r="Z17" s="72">
        <v>18.574</v>
      </c>
      <c r="AA17" s="72">
        <f t="shared" si="3"/>
        <v>18.574</v>
      </c>
      <c r="AC17" s="1" t="s">
        <v>59</v>
      </c>
      <c r="AD17" s="31" t="s">
        <v>152</v>
      </c>
      <c r="AE17" s="86">
        <v>21.33</v>
      </c>
      <c r="AF17" s="86">
        <v>18.94</v>
      </c>
      <c r="AG17" s="86">
        <v>21.33</v>
      </c>
      <c r="AI17" s="78" t="s">
        <v>103</v>
      </c>
      <c r="AJ17" s="165" t="s">
        <v>77</v>
      </c>
      <c r="AK17" s="74">
        <v>16.306</v>
      </c>
      <c r="AL17" s="74">
        <v>17.285</v>
      </c>
      <c r="AM17" s="74">
        <f t="shared" si="4"/>
        <v>17.285</v>
      </c>
      <c r="BA17" s="109" t="s">
        <v>103</v>
      </c>
      <c r="BB17" s="147" t="s">
        <v>337</v>
      </c>
      <c r="BC17" s="74">
        <v>21.479</v>
      </c>
      <c r="BD17" s="74">
        <v>20.49</v>
      </c>
      <c r="BE17" s="74">
        <v>21.479</v>
      </c>
      <c r="BG17" s="141" t="s">
        <v>103</v>
      </c>
      <c r="BH17" s="158" t="s">
        <v>97</v>
      </c>
      <c r="BI17" s="143" t="s">
        <v>372</v>
      </c>
      <c r="BJ17" s="176"/>
      <c r="BK17" s="141" t="s">
        <v>103</v>
      </c>
      <c r="BL17" s="291" t="s">
        <v>625</v>
      </c>
      <c r="BM17" s="289" t="s">
        <v>372</v>
      </c>
      <c r="BN17" s="176"/>
      <c r="BO17" s="144" t="s">
        <v>103</v>
      </c>
      <c r="BP17" s="47" t="s">
        <v>115</v>
      </c>
      <c r="BQ17" s="139">
        <v>66.739</v>
      </c>
      <c r="BS17" s="92" t="s">
        <v>103</v>
      </c>
      <c r="BT17" s="66" t="s">
        <v>417</v>
      </c>
      <c r="BU17" s="92">
        <v>15.339</v>
      </c>
      <c r="BV17" s="92">
        <v>14.905</v>
      </c>
      <c r="BW17" s="92">
        <f t="shared" si="5"/>
        <v>15.339</v>
      </c>
      <c r="BX17" s="168"/>
      <c r="BY17" s="92" t="s">
        <v>103</v>
      </c>
      <c r="BZ17" s="66" t="s">
        <v>418</v>
      </c>
      <c r="CA17" s="146">
        <v>17.889</v>
      </c>
      <c r="CB17" s="92">
        <v>18.313</v>
      </c>
      <c r="CC17" s="92">
        <f t="shared" si="16"/>
        <v>18.313</v>
      </c>
      <c r="CE17" s="78" t="s">
        <v>103</v>
      </c>
      <c r="CF17" s="30" t="s">
        <v>375</v>
      </c>
      <c r="CG17" s="79">
        <v>35.633</v>
      </c>
      <c r="CH17" s="79">
        <v>37.057</v>
      </c>
      <c r="CI17" s="79">
        <f t="shared" si="6"/>
        <v>37.057</v>
      </c>
      <c r="CK17" s="78" t="s">
        <v>103</v>
      </c>
      <c r="CL17" s="30" t="s">
        <v>124</v>
      </c>
      <c r="CM17" s="133" t="s">
        <v>372</v>
      </c>
      <c r="CO17" s="64" t="s">
        <v>103</v>
      </c>
      <c r="CP17" s="140" t="s">
        <v>192</v>
      </c>
      <c r="CQ17" s="93" t="s">
        <v>372</v>
      </c>
      <c r="CS17" s="109" t="s">
        <v>103</v>
      </c>
      <c r="CT17" s="147" t="s">
        <v>335</v>
      </c>
      <c r="CU17" s="74">
        <v>14.968</v>
      </c>
      <c r="CV17" s="74">
        <v>14.577</v>
      </c>
      <c r="CW17" s="74">
        <f t="shared" si="7"/>
        <v>14.968</v>
      </c>
      <c r="CY17" s="72" t="s">
        <v>103</v>
      </c>
      <c r="CZ17" s="155" t="s">
        <v>225</v>
      </c>
      <c r="DA17" s="72">
        <v>22.777</v>
      </c>
      <c r="DB17" s="72">
        <v>22.985</v>
      </c>
      <c r="DC17" s="72">
        <f t="shared" si="8"/>
        <v>22.985</v>
      </c>
      <c r="DE17" s="72" t="s">
        <v>103</v>
      </c>
      <c r="DF17" s="21" t="s">
        <v>158</v>
      </c>
      <c r="DG17" s="86" t="s">
        <v>372</v>
      </c>
      <c r="DH17" s="85"/>
      <c r="DI17" s="74" t="s">
        <v>103</v>
      </c>
      <c r="DJ17" s="87" t="s">
        <v>331</v>
      </c>
      <c r="DK17" s="88">
        <v>15.802</v>
      </c>
      <c r="DL17" s="88">
        <v>16.157</v>
      </c>
      <c r="DM17" s="88">
        <f t="shared" si="9"/>
        <v>16.157</v>
      </c>
      <c r="DO17" s="72" t="s">
        <v>56</v>
      </c>
      <c r="DP17" s="21" t="s">
        <v>117</v>
      </c>
      <c r="DQ17" s="89">
        <v>30.275</v>
      </c>
      <c r="DR17" s="85"/>
      <c r="DS17" s="151" t="s">
        <v>103</v>
      </c>
      <c r="DT17" s="159" t="s">
        <v>227</v>
      </c>
      <c r="DU17" s="74">
        <v>19.017</v>
      </c>
      <c r="DV17" s="74">
        <v>18.79</v>
      </c>
      <c r="DW17" s="74">
        <f t="shared" si="10"/>
        <v>19.017</v>
      </c>
      <c r="EC17" s="92" t="s">
        <v>103</v>
      </c>
      <c r="ED17" s="25" t="s">
        <v>406</v>
      </c>
      <c r="EE17" s="92">
        <v>15.396</v>
      </c>
      <c r="EF17" s="92">
        <v>15.439</v>
      </c>
      <c r="EG17" s="92">
        <f t="shared" si="17"/>
        <v>15.439</v>
      </c>
      <c r="EI17" s="64" t="s">
        <v>64</v>
      </c>
      <c r="EJ17" s="46" t="s">
        <v>152</v>
      </c>
      <c r="EK17" s="76" t="s">
        <v>372</v>
      </c>
      <c r="EL17" s="76" t="s">
        <v>372</v>
      </c>
      <c r="EM17" s="76" t="s">
        <v>372</v>
      </c>
      <c r="EO17" s="1" t="s">
        <v>103</v>
      </c>
      <c r="EP17" s="23" t="s">
        <v>360</v>
      </c>
      <c r="EQ17" s="86">
        <v>35.1</v>
      </c>
      <c r="ER17" s="86">
        <v>35.85</v>
      </c>
      <c r="ES17" s="86">
        <v>35.85</v>
      </c>
      <c r="EU17" s="1" t="s">
        <v>103</v>
      </c>
      <c r="EV17" s="23" t="s">
        <v>69</v>
      </c>
      <c r="EW17" s="89" t="s">
        <v>372</v>
      </c>
      <c r="FC17" s="154" t="s">
        <v>103</v>
      </c>
      <c r="FD17" s="157" t="s">
        <v>57</v>
      </c>
      <c r="FE17" s="74">
        <v>16.659</v>
      </c>
      <c r="FF17" s="74">
        <v>18.868</v>
      </c>
      <c r="FG17" s="74">
        <f t="shared" si="11"/>
        <v>18.868</v>
      </c>
      <c r="FI17" s="73" t="s">
        <v>103</v>
      </c>
      <c r="FJ17" s="44" t="s">
        <v>398</v>
      </c>
      <c r="FK17" s="72">
        <v>14.939</v>
      </c>
      <c r="FL17" s="72">
        <v>15.606</v>
      </c>
      <c r="FM17" s="92">
        <f t="shared" si="12"/>
        <v>15.606</v>
      </c>
      <c r="FO17" s="125" t="s">
        <v>400</v>
      </c>
      <c r="FP17" s="85"/>
      <c r="FQ17" s="72" t="s">
        <v>326</v>
      </c>
      <c r="FS17" s="1" t="s">
        <v>103</v>
      </c>
      <c r="FT17" t="s">
        <v>440</v>
      </c>
      <c r="FU17" s="86" t="s">
        <v>372</v>
      </c>
      <c r="FW17" s="73" t="s">
        <v>103</v>
      </c>
      <c r="FX17" s="155" t="s">
        <v>209</v>
      </c>
      <c r="FY17" s="72">
        <v>17.733</v>
      </c>
      <c r="FZ17" s="72">
        <v>18.136</v>
      </c>
      <c r="GA17" s="92">
        <f t="shared" si="13"/>
        <v>18.136</v>
      </c>
      <c r="GC17" s="109" t="s">
        <v>103</v>
      </c>
      <c r="GD17" s="23" t="s">
        <v>60</v>
      </c>
      <c r="GE17" s="76" t="s">
        <v>372</v>
      </c>
      <c r="GF17" s="76"/>
      <c r="GG17" s="64" t="s">
        <v>103</v>
      </c>
      <c r="GH17" s="46" t="s">
        <v>156</v>
      </c>
      <c r="GI17" s="76">
        <v>25.71</v>
      </c>
      <c r="GJ17" s="76">
        <v>26.22</v>
      </c>
      <c r="GK17" s="76">
        <v>26.22</v>
      </c>
      <c r="GQ17" s="64" t="s">
        <v>103</v>
      </c>
      <c r="GR17" s="140" t="s">
        <v>117</v>
      </c>
      <c r="GS17" s="93">
        <v>29.61</v>
      </c>
      <c r="GU17" s="15" t="s">
        <v>103</v>
      </c>
      <c r="GV17" s="81" t="s">
        <v>331</v>
      </c>
      <c r="GW17" s="93">
        <v>15.42</v>
      </c>
      <c r="GX17" s="93" t="s">
        <v>372</v>
      </c>
      <c r="GY17" s="93" t="s">
        <v>372</v>
      </c>
      <c r="HA17" s="64" t="s">
        <v>103</v>
      </c>
      <c r="HB17" s="23" t="s">
        <v>152</v>
      </c>
      <c r="HC17" s="77">
        <v>18.1</v>
      </c>
      <c r="HD17" s="77">
        <v>17.898</v>
      </c>
      <c r="HE17" s="77">
        <f t="shared" si="14"/>
        <v>18.1</v>
      </c>
      <c r="HG17" s="73" t="s">
        <v>103</v>
      </c>
      <c r="HH17" s="155" t="s">
        <v>132</v>
      </c>
      <c r="HI17" s="72">
        <v>15.247</v>
      </c>
      <c r="HJ17" s="72">
        <v>15.045</v>
      </c>
      <c r="HK17" s="92">
        <f t="shared" si="18"/>
        <v>15.247</v>
      </c>
      <c r="HM17" s="156" t="s">
        <v>103</v>
      </c>
      <c r="HN17" s="47" t="s">
        <v>144</v>
      </c>
      <c r="HO17" s="139">
        <v>25.006</v>
      </c>
      <c r="HP17" s="139">
        <v>25.06</v>
      </c>
      <c r="HQ17" s="139">
        <f t="shared" si="15"/>
        <v>25.06</v>
      </c>
      <c r="HS17" s="156" t="s">
        <v>56</v>
      </c>
      <c r="HT17" s="47" t="s">
        <v>185</v>
      </c>
      <c r="HU17" s="161">
        <v>27.38</v>
      </c>
      <c r="HW17" s="64" t="s">
        <v>103</v>
      </c>
      <c r="HX17" s="23" t="s">
        <v>69</v>
      </c>
      <c r="HY17" s="64">
        <v>34.88</v>
      </c>
      <c r="HZ17" s="64">
        <v>33.76</v>
      </c>
      <c r="IA17" s="64">
        <v>34.88</v>
      </c>
      <c r="IC17" s="64" t="s">
        <v>103</v>
      </c>
      <c r="ID17" s="21" t="s">
        <v>115</v>
      </c>
      <c r="IE17" s="77">
        <v>41.69</v>
      </c>
      <c r="IG17" s="64" t="s">
        <v>56</v>
      </c>
      <c r="IH17" s="140" t="s">
        <v>84</v>
      </c>
      <c r="II17" s="93">
        <v>25.75</v>
      </c>
      <c r="IJ17" s="93"/>
      <c r="IK17" s="64" t="s">
        <v>103</v>
      </c>
      <c r="IL17" s="21" t="s">
        <v>106</v>
      </c>
      <c r="IM17" s="77">
        <v>20.08</v>
      </c>
      <c r="IO17" s="64" t="s">
        <v>103</v>
      </c>
      <c r="IP17" s="21" t="s">
        <v>263</v>
      </c>
      <c r="IQ17" s="76">
        <v>20.94</v>
      </c>
    </row>
    <row r="18" spans="1:251" ht="12.75">
      <c r="A18" s="73" t="s">
        <v>99</v>
      </c>
      <c r="B18" s="91" t="s">
        <v>419</v>
      </c>
      <c r="C18" s="72">
        <v>18.056</v>
      </c>
      <c r="D18" s="72">
        <v>16.728</v>
      </c>
      <c r="E18" s="72">
        <f t="shared" si="0"/>
        <v>18.056</v>
      </c>
      <c r="F18" s="44"/>
      <c r="G18" s="71" t="s">
        <v>99</v>
      </c>
      <c r="H18" s="16" t="s">
        <v>407</v>
      </c>
      <c r="I18" s="72" t="s">
        <v>420</v>
      </c>
      <c r="J18" s="72" t="s">
        <v>420</v>
      </c>
      <c r="K18" s="72" t="s">
        <v>372</v>
      </c>
      <c r="M18" s="73" t="s">
        <v>99</v>
      </c>
      <c r="N18" s="44" t="s">
        <v>406</v>
      </c>
      <c r="O18" s="74">
        <v>15.402</v>
      </c>
      <c r="P18" s="74">
        <v>15.279</v>
      </c>
      <c r="Q18" s="74">
        <f t="shared" si="2"/>
        <v>15.402</v>
      </c>
      <c r="S18" s="15" t="s">
        <v>61</v>
      </c>
      <c r="T18" s="140" t="s">
        <v>175</v>
      </c>
      <c r="U18" s="93">
        <v>33.5</v>
      </c>
      <c r="W18" s="71" t="s">
        <v>99</v>
      </c>
      <c r="X18" s="138" t="s">
        <v>139</v>
      </c>
      <c r="Y18" s="72">
        <v>17.568</v>
      </c>
      <c r="Z18" s="72">
        <v>18.801</v>
      </c>
      <c r="AA18" s="72">
        <f t="shared" si="3"/>
        <v>18.801</v>
      </c>
      <c r="AC18" s="1" t="s">
        <v>61</v>
      </c>
      <c r="AD18" s="23" t="s">
        <v>84</v>
      </c>
      <c r="AE18" s="86">
        <v>29.19</v>
      </c>
      <c r="AF18" s="86">
        <v>29.26</v>
      </c>
      <c r="AG18" s="86">
        <v>29.26</v>
      </c>
      <c r="AI18" s="78" t="s">
        <v>99</v>
      </c>
      <c r="AJ18" s="165" t="s">
        <v>136</v>
      </c>
      <c r="AK18" s="74">
        <v>15.535</v>
      </c>
      <c r="AL18" s="74">
        <v>17.637</v>
      </c>
      <c r="AM18" s="74">
        <f t="shared" si="4"/>
        <v>17.637</v>
      </c>
      <c r="AQ18" s="77"/>
      <c r="AR18" s="77"/>
      <c r="BA18" s="109" t="s">
        <v>99</v>
      </c>
      <c r="BB18" s="147" t="s">
        <v>421</v>
      </c>
      <c r="BC18" s="74">
        <v>21.702</v>
      </c>
      <c r="BD18" s="74">
        <v>20.281</v>
      </c>
      <c r="BE18" s="74">
        <v>21.702</v>
      </c>
      <c r="BK18" s="141" t="s">
        <v>99</v>
      </c>
      <c r="BL18" s="21" t="s">
        <v>139</v>
      </c>
      <c r="BM18" s="289" t="s">
        <v>372</v>
      </c>
      <c r="BO18" s="144" t="s">
        <v>99</v>
      </c>
      <c r="BP18" s="47" t="s">
        <v>422</v>
      </c>
      <c r="BQ18" s="139">
        <v>73.13</v>
      </c>
      <c r="BS18" s="92" t="s">
        <v>99</v>
      </c>
      <c r="BT18" s="66" t="s">
        <v>355</v>
      </c>
      <c r="BU18" s="92">
        <v>15.462</v>
      </c>
      <c r="BV18" s="92">
        <v>14.792</v>
      </c>
      <c r="BW18" s="92">
        <f t="shared" si="5"/>
        <v>15.462</v>
      </c>
      <c r="BX18" s="168"/>
      <c r="BY18" s="92" t="s">
        <v>99</v>
      </c>
      <c r="BZ18" s="168" t="s">
        <v>357</v>
      </c>
      <c r="CA18" s="92">
        <v>18.557</v>
      </c>
      <c r="CB18" s="92">
        <v>18.231</v>
      </c>
      <c r="CC18" s="92">
        <f t="shared" si="16"/>
        <v>18.557</v>
      </c>
      <c r="CE18" s="78" t="s">
        <v>99</v>
      </c>
      <c r="CF18" s="84" t="s">
        <v>156</v>
      </c>
      <c r="CG18" s="79">
        <v>33.66</v>
      </c>
      <c r="CH18" s="79">
        <v>38.062</v>
      </c>
      <c r="CI18" s="79">
        <f t="shared" si="6"/>
        <v>38.062</v>
      </c>
      <c r="CJ18" s="85"/>
      <c r="CK18" s="78" t="s">
        <v>99</v>
      </c>
      <c r="CL18" s="84" t="s">
        <v>404</v>
      </c>
      <c r="CM18" s="133" t="s">
        <v>372</v>
      </c>
      <c r="CO18" s="64"/>
      <c r="CS18" s="109" t="s">
        <v>99</v>
      </c>
      <c r="CT18" s="30" t="s">
        <v>123</v>
      </c>
      <c r="CU18" s="74">
        <v>15.244</v>
      </c>
      <c r="CV18" s="74">
        <v>14.986</v>
      </c>
      <c r="CW18" s="74">
        <f t="shared" si="7"/>
        <v>15.244</v>
      </c>
      <c r="CY18" s="72" t="s">
        <v>99</v>
      </c>
      <c r="CZ18" s="148" t="s">
        <v>84</v>
      </c>
      <c r="DA18" s="72">
        <v>24.418</v>
      </c>
      <c r="DB18" s="72">
        <v>19.986</v>
      </c>
      <c r="DC18" s="72">
        <f t="shared" si="8"/>
        <v>24.418</v>
      </c>
      <c r="DE18" s="72" t="s">
        <v>99</v>
      </c>
      <c r="DF18" t="s">
        <v>178</v>
      </c>
      <c r="DG18" s="86" t="s">
        <v>372</v>
      </c>
      <c r="DH18" s="85"/>
      <c r="DI18" s="74" t="s">
        <v>99</v>
      </c>
      <c r="DJ18" s="149" t="s">
        <v>123</v>
      </c>
      <c r="DK18" s="88">
        <v>17.269</v>
      </c>
      <c r="DL18" s="88">
        <v>15.291</v>
      </c>
      <c r="DM18" s="88">
        <f t="shared" si="9"/>
        <v>17.269</v>
      </c>
      <c r="DO18" s="72" t="s">
        <v>59</v>
      </c>
      <c r="DP18" s="21" t="s">
        <v>60</v>
      </c>
      <c r="DQ18" s="89">
        <v>35.467</v>
      </c>
      <c r="DR18" s="85"/>
      <c r="DS18" s="151" t="s">
        <v>99</v>
      </c>
      <c r="DT18" s="178" t="s">
        <v>97</v>
      </c>
      <c r="DU18" s="164">
        <v>19.046</v>
      </c>
      <c r="DV18" s="164">
        <v>19.959</v>
      </c>
      <c r="DW18" s="164">
        <f t="shared" si="10"/>
        <v>19.959</v>
      </c>
      <c r="DY18" s="44" t="s">
        <v>400</v>
      </c>
      <c r="EA18" s="72" t="s">
        <v>326</v>
      </c>
      <c r="EC18" s="92" t="s">
        <v>99</v>
      </c>
      <c r="ED18" s="166" t="s">
        <v>381</v>
      </c>
      <c r="EE18" s="92">
        <v>15.511</v>
      </c>
      <c r="EF18" s="92">
        <v>15.119</v>
      </c>
      <c r="EG18" s="92">
        <f t="shared" si="17"/>
        <v>15.511</v>
      </c>
      <c r="EO18" s="1" t="s">
        <v>99</v>
      </c>
      <c r="EP18" s="23" t="s">
        <v>73</v>
      </c>
      <c r="EQ18" s="86" t="s">
        <v>420</v>
      </c>
      <c r="ER18" s="86" t="s">
        <v>420</v>
      </c>
      <c r="ES18" s="86" t="s">
        <v>372</v>
      </c>
      <c r="EU18" s="1" t="s">
        <v>99</v>
      </c>
      <c r="EV18" s="23" t="s">
        <v>73</v>
      </c>
      <c r="EW18" s="89" t="s">
        <v>372</v>
      </c>
      <c r="FC18" s="154" t="s">
        <v>99</v>
      </c>
      <c r="FD18" s="157" t="s">
        <v>142</v>
      </c>
      <c r="FE18" s="74">
        <v>18.962</v>
      </c>
      <c r="FF18" s="74">
        <v>19.093</v>
      </c>
      <c r="FG18" s="74">
        <f t="shared" si="11"/>
        <v>19.093</v>
      </c>
      <c r="FI18" s="73" t="s">
        <v>99</v>
      </c>
      <c r="FJ18" s="44" t="s">
        <v>406</v>
      </c>
      <c r="FK18" s="72">
        <v>15.075</v>
      </c>
      <c r="FL18" s="72">
        <v>15.634</v>
      </c>
      <c r="FM18" s="92">
        <f t="shared" si="12"/>
        <v>15.634</v>
      </c>
      <c r="FO18" s="73" t="s">
        <v>56</v>
      </c>
      <c r="FP18" s="153" t="s">
        <v>139</v>
      </c>
      <c r="FQ18" s="92">
        <v>41.064</v>
      </c>
      <c r="FS18" s="1" t="s">
        <v>99</v>
      </c>
      <c r="FT18" s="21" t="s">
        <v>625</v>
      </c>
      <c r="FU18" s="86" t="s">
        <v>372</v>
      </c>
      <c r="FW18" s="73" t="s">
        <v>99</v>
      </c>
      <c r="FX18" s="155" t="s">
        <v>375</v>
      </c>
      <c r="FY18" s="72">
        <v>17.833</v>
      </c>
      <c r="FZ18" s="72">
        <v>18.933</v>
      </c>
      <c r="GA18" s="92">
        <f t="shared" si="13"/>
        <v>18.933</v>
      </c>
      <c r="GC18" s="64"/>
      <c r="GD18" s="23"/>
      <c r="GE18" s="76"/>
      <c r="GF18" s="76"/>
      <c r="GG18" s="64" t="s">
        <v>99</v>
      </c>
      <c r="GH18" s="23" t="s">
        <v>77</v>
      </c>
      <c r="GI18" s="76">
        <v>26.16</v>
      </c>
      <c r="GJ18" s="76">
        <v>26.3</v>
      </c>
      <c r="GK18" s="76">
        <v>26.3</v>
      </c>
      <c r="GQ18" s="64" t="s">
        <v>99</v>
      </c>
      <c r="GR18" s="140" t="s">
        <v>178</v>
      </c>
      <c r="GS18" s="93">
        <v>34.18</v>
      </c>
      <c r="GU18" s="15" t="s">
        <v>99</v>
      </c>
      <c r="GV18" s="160" t="s">
        <v>139</v>
      </c>
      <c r="GW18" s="93">
        <v>16.4</v>
      </c>
      <c r="GX18" s="93" t="s">
        <v>372</v>
      </c>
      <c r="GY18" s="93" t="s">
        <v>372</v>
      </c>
      <c r="HA18" s="64" t="s">
        <v>99</v>
      </c>
      <c r="HB18" s="169" t="s">
        <v>88</v>
      </c>
      <c r="HC18" s="77">
        <v>18.277</v>
      </c>
      <c r="HD18" s="77">
        <v>17.658</v>
      </c>
      <c r="HE18" s="77">
        <f t="shared" si="14"/>
        <v>18.277</v>
      </c>
      <c r="HG18" s="73" t="s">
        <v>99</v>
      </c>
      <c r="HH18" s="155" t="s">
        <v>149</v>
      </c>
      <c r="HI18" s="72">
        <v>15.428</v>
      </c>
      <c r="HJ18" s="72">
        <v>14.922</v>
      </c>
      <c r="HK18" s="92">
        <f t="shared" si="18"/>
        <v>15.428</v>
      </c>
      <c r="HM18" s="156" t="s">
        <v>99</v>
      </c>
      <c r="HN18" s="35" t="s">
        <v>156</v>
      </c>
      <c r="HO18" s="139">
        <v>25.825</v>
      </c>
      <c r="HP18" s="139">
        <v>25.107</v>
      </c>
      <c r="HQ18" s="139">
        <f t="shared" si="15"/>
        <v>25.825</v>
      </c>
      <c r="HS18" s="156" t="s">
        <v>59</v>
      </c>
      <c r="HT18" s="47" t="s">
        <v>117</v>
      </c>
      <c r="HU18" s="161">
        <v>49.43</v>
      </c>
      <c r="HW18" s="64" t="s">
        <v>99</v>
      </c>
      <c r="HX18" s="23" t="s">
        <v>97</v>
      </c>
      <c r="HY18" s="64">
        <v>16.27</v>
      </c>
      <c r="HZ18" s="64">
        <v>16.78</v>
      </c>
      <c r="IA18" s="64" t="s">
        <v>380</v>
      </c>
      <c r="IC18" s="64" t="s">
        <v>99</v>
      </c>
      <c r="ID18" s="21" t="s">
        <v>144</v>
      </c>
      <c r="IE18" s="77">
        <v>67.838</v>
      </c>
      <c r="IG18" s="64" t="s">
        <v>59</v>
      </c>
      <c r="IH18" s="45" t="s">
        <v>110</v>
      </c>
      <c r="II18" s="93">
        <v>25.94</v>
      </c>
      <c r="IJ18" s="93"/>
      <c r="IK18" s="64" t="s">
        <v>99</v>
      </c>
      <c r="IL18" s="22" t="s">
        <v>423</v>
      </c>
      <c r="IM18" s="77">
        <v>21.075</v>
      </c>
      <c r="IO18" s="64" t="s">
        <v>99</v>
      </c>
      <c r="IP18" s="21" t="s">
        <v>152</v>
      </c>
      <c r="IQ18" s="76">
        <v>21.54</v>
      </c>
    </row>
    <row r="19" spans="1:251" ht="12.75">
      <c r="A19" s="73" t="s">
        <v>107</v>
      </c>
      <c r="B19" s="91" t="s">
        <v>424</v>
      </c>
      <c r="C19" s="72">
        <v>17.428</v>
      </c>
      <c r="D19" s="72">
        <v>18.116</v>
      </c>
      <c r="E19" s="72">
        <f t="shared" si="0"/>
        <v>18.116</v>
      </c>
      <c r="F19" s="44"/>
      <c r="G19" s="71" t="s">
        <v>107</v>
      </c>
      <c r="H19" s="16" t="s">
        <v>395</v>
      </c>
      <c r="I19" s="72" t="s">
        <v>420</v>
      </c>
      <c r="J19" s="72" t="s">
        <v>420</v>
      </c>
      <c r="K19" s="72" t="s">
        <v>372</v>
      </c>
      <c r="M19" s="73" t="s">
        <v>107</v>
      </c>
      <c r="N19" s="155" t="s">
        <v>104</v>
      </c>
      <c r="O19" s="74">
        <v>14.956</v>
      </c>
      <c r="P19" s="74">
        <v>15.41</v>
      </c>
      <c r="Q19" s="139">
        <f t="shared" si="2"/>
        <v>15.41</v>
      </c>
      <c r="S19" s="15" t="s">
        <v>64</v>
      </c>
      <c r="T19" s="140" t="s">
        <v>140</v>
      </c>
      <c r="U19" s="93" t="s">
        <v>372</v>
      </c>
      <c r="W19" s="71" t="s">
        <v>107</v>
      </c>
      <c r="X19" s="138" t="s">
        <v>121</v>
      </c>
      <c r="Y19" s="72">
        <v>19.398</v>
      </c>
      <c r="Z19" s="72">
        <v>19.675</v>
      </c>
      <c r="AA19" s="72">
        <f t="shared" si="3"/>
        <v>19.675</v>
      </c>
      <c r="AC19" s="1" t="s">
        <v>64</v>
      </c>
      <c r="AD19" s="23" t="s">
        <v>225</v>
      </c>
      <c r="AE19" s="86">
        <v>35.62</v>
      </c>
      <c r="AF19" s="86">
        <v>31.85</v>
      </c>
      <c r="AG19" s="86">
        <v>35.62</v>
      </c>
      <c r="AI19" s="78" t="s">
        <v>107</v>
      </c>
      <c r="AJ19" s="80" t="s">
        <v>406</v>
      </c>
      <c r="AK19" s="74">
        <v>16.112</v>
      </c>
      <c r="AL19" s="74">
        <v>17.821</v>
      </c>
      <c r="AM19" s="74">
        <f t="shared" si="4"/>
        <v>17.821</v>
      </c>
      <c r="AN19" s="84"/>
      <c r="AO19" s="84"/>
      <c r="AP19" s="84"/>
      <c r="AQ19" s="79"/>
      <c r="AR19" s="79"/>
      <c r="AS19" s="79"/>
      <c r="AT19" s="84"/>
      <c r="AU19" s="84"/>
      <c r="AV19" s="84"/>
      <c r="AW19" s="79"/>
      <c r="AX19" s="79"/>
      <c r="AY19" s="79"/>
      <c r="AZ19" s="84"/>
      <c r="BA19" s="109" t="s">
        <v>107</v>
      </c>
      <c r="BB19" s="147" t="s">
        <v>425</v>
      </c>
      <c r="BC19" s="74">
        <v>15.836</v>
      </c>
      <c r="BD19" s="74">
        <v>23.097</v>
      </c>
      <c r="BE19" s="74">
        <v>23.097</v>
      </c>
      <c r="BG19" s="124" t="s">
        <v>400</v>
      </c>
      <c r="BI19" s="15" t="s">
        <v>326</v>
      </c>
      <c r="BK19" s="141" t="s">
        <v>107</v>
      </c>
      <c r="BL19" t="s">
        <v>378</v>
      </c>
      <c r="BM19" s="289" t="s">
        <v>372</v>
      </c>
      <c r="BO19" s="144" t="s">
        <v>107</v>
      </c>
      <c r="BP19" s="47" t="s">
        <v>121</v>
      </c>
      <c r="BQ19" s="74" t="s">
        <v>372</v>
      </c>
      <c r="BS19" s="92" t="s">
        <v>107</v>
      </c>
      <c r="BT19" s="66" t="s">
        <v>337</v>
      </c>
      <c r="BU19" s="92">
        <v>14.686</v>
      </c>
      <c r="BV19" s="92">
        <v>15.495</v>
      </c>
      <c r="BW19" s="92">
        <f t="shared" si="5"/>
        <v>15.495</v>
      </c>
      <c r="BX19" s="168"/>
      <c r="BY19" s="92" t="s">
        <v>107</v>
      </c>
      <c r="BZ19" s="171" t="s">
        <v>173</v>
      </c>
      <c r="CA19" s="92">
        <v>24.827</v>
      </c>
      <c r="CB19" s="92">
        <v>25.569</v>
      </c>
      <c r="CC19" s="92">
        <f t="shared" si="16"/>
        <v>25.569</v>
      </c>
      <c r="CE19" s="78" t="s">
        <v>107</v>
      </c>
      <c r="CF19" s="155" t="s">
        <v>211</v>
      </c>
      <c r="CG19" s="79">
        <v>45.639</v>
      </c>
      <c r="CH19" s="79">
        <v>46.172</v>
      </c>
      <c r="CI19" s="79">
        <f t="shared" si="6"/>
        <v>46.172</v>
      </c>
      <c r="CJ19" s="85"/>
      <c r="CK19" s="78"/>
      <c r="CL19" s="30"/>
      <c r="CM19" s="133"/>
      <c r="CO19" s="125" t="s">
        <v>400</v>
      </c>
      <c r="CP19" s="72"/>
      <c r="CQ19" s="133" t="s">
        <v>326</v>
      </c>
      <c r="CS19" s="109" t="s">
        <v>107</v>
      </c>
      <c r="CT19" s="30" t="s">
        <v>136</v>
      </c>
      <c r="CU19" s="74">
        <v>14.911</v>
      </c>
      <c r="CV19" s="74">
        <v>15.245</v>
      </c>
      <c r="CW19" s="74">
        <f t="shared" si="7"/>
        <v>15.245</v>
      </c>
      <c r="CY19" s="72" t="s">
        <v>107</v>
      </c>
      <c r="CZ19" s="148" t="s">
        <v>211</v>
      </c>
      <c r="DA19" s="72">
        <v>25.149</v>
      </c>
      <c r="DB19" s="72">
        <v>24.517</v>
      </c>
      <c r="DC19" s="72">
        <f t="shared" si="8"/>
        <v>25.149</v>
      </c>
      <c r="DE19" s="72" t="s">
        <v>107</v>
      </c>
      <c r="DF19" s="21" t="s">
        <v>117</v>
      </c>
      <c r="DG19" s="86" t="s">
        <v>372</v>
      </c>
      <c r="DH19" s="85"/>
      <c r="DI19" s="74" t="s">
        <v>107</v>
      </c>
      <c r="DJ19" s="87" t="s">
        <v>406</v>
      </c>
      <c r="DK19" s="88">
        <v>15.454</v>
      </c>
      <c r="DL19" s="88">
        <v>18.174</v>
      </c>
      <c r="DM19" s="88">
        <f t="shared" si="9"/>
        <v>18.174</v>
      </c>
      <c r="DO19" s="72" t="s">
        <v>61</v>
      </c>
      <c r="DP19" s="21" t="s">
        <v>89</v>
      </c>
      <c r="DQ19" s="89">
        <v>74.431</v>
      </c>
      <c r="DR19" s="85"/>
      <c r="DS19" s="151" t="s">
        <v>107</v>
      </c>
      <c r="DT19" s="152" t="s">
        <v>395</v>
      </c>
      <c r="DU19" s="74">
        <v>16.549</v>
      </c>
      <c r="DV19" s="74">
        <v>20.393</v>
      </c>
      <c r="DW19" s="74">
        <f t="shared" si="10"/>
        <v>20.393</v>
      </c>
      <c r="DY19" s="72" t="s">
        <v>56</v>
      </c>
      <c r="DZ19" s="155" t="s">
        <v>147</v>
      </c>
      <c r="EA19" s="72">
        <v>33.033</v>
      </c>
      <c r="EC19" s="92" t="s">
        <v>107</v>
      </c>
      <c r="ED19" s="25" t="s">
        <v>335</v>
      </c>
      <c r="EE19" s="92">
        <v>15.36</v>
      </c>
      <c r="EF19" s="92">
        <v>15.61</v>
      </c>
      <c r="EG19" s="92">
        <f t="shared" si="17"/>
        <v>15.61</v>
      </c>
      <c r="EI19" s="46" t="s">
        <v>426</v>
      </c>
      <c r="EO19" s="1" t="s">
        <v>107</v>
      </c>
      <c r="EP19" s="23" t="s">
        <v>119</v>
      </c>
      <c r="EQ19" s="86" t="s">
        <v>420</v>
      </c>
      <c r="ER19" s="86" t="s">
        <v>420</v>
      </c>
      <c r="ES19" s="86" t="s">
        <v>372</v>
      </c>
      <c r="FC19" s="154" t="s">
        <v>107</v>
      </c>
      <c r="FD19" s="157" t="s">
        <v>178</v>
      </c>
      <c r="FE19" s="74">
        <v>17.273</v>
      </c>
      <c r="FF19" s="74">
        <v>19.117</v>
      </c>
      <c r="FG19" s="74">
        <f t="shared" si="11"/>
        <v>19.117</v>
      </c>
      <c r="FI19" s="73" t="s">
        <v>107</v>
      </c>
      <c r="FJ19" s="44" t="s">
        <v>356</v>
      </c>
      <c r="FK19" s="72">
        <v>15.717</v>
      </c>
      <c r="FL19" s="72">
        <v>15.207</v>
      </c>
      <c r="FM19" s="92">
        <f t="shared" si="12"/>
        <v>15.717</v>
      </c>
      <c r="FO19" s="73" t="s">
        <v>59</v>
      </c>
      <c r="FP19" s="153" t="s">
        <v>147</v>
      </c>
      <c r="FQ19" s="92">
        <v>41.839</v>
      </c>
      <c r="FS19" s="1" t="s">
        <v>107</v>
      </c>
      <c r="FT19" t="s">
        <v>406</v>
      </c>
      <c r="FU19" s="86" t="s">
        <v>372</v>
      </c>
      <c r="FW19" s="73" t="s">
        <v>107</v>
      </c>
      <c r="FX19" s="155" t="s">
        <v>124</v>
      </c>
      <c r="FY19" s="72">
        <v>19.033</v>
      </c>
      <c r="FZ19" s="72">
        <v>19.433</v>
      </c>
      <c r="GA19" s="92">
        <f t="shared" si="13"/>
        <v>19.433</v>
      </c>
      <c r="GC19" s="125" t="s">
        <v>400</v>
      </c>
      <c r="GD19" s="85"/>
      <c r="GE19" s="72" t="s">
        <v>324</v>
      </c>
      <c r="GF19" s="76"/>
      <c r="GG19" s="64" t="s">
        <v>107</v>
      </c>
      <c r="GH19" s="46" t="s">
        <v>359</v>
      </c>
      <c r="GI19" s="76">
        <v>20.19</v>
      </c>
      <c r="GJ19" s="76">
        <v>26.33</v>
      </c>
      <c r="GK19" s="76">
        <v>26.33</v>
      </c>
      <c r="GQ19" s="64" t="s">
        <v>107</v>
      </c>
      <c r="GR19" s="45" t="s">
        <v>350</v>
      </c>
      <c r="GS19" s="93" t="s">
        <v>380</v>
      </c>
      <c r="GU19" s="15" t="s">
        <v>107</v>
      </c>
      <c r="GV19" s="160" t="s">
        <v>223</v>
      </c>
      <c r="GW19" s="93" t="s">
        <v>372</v>
      </c>
      <c r="GX19" s="93" t="s">
        <v>372</v>
      </c>
      <c r="GY19" s="93" t="s">
        <v>372</v>
      </c>
      <c r="HA19" s="64" t="s">
        <v>107</v>
      </c>
      <c r="HB19" s="23" t="s">
        <v>209</v>
      </c>
      <c r="HC19" s="77">
        <v>18.33</v>
      </c>
      <c r="HD19" s="77">
        <v>17.828</v>
      </c>
      <c r="HE19" s="77">
        <f t="shared" si="14"/>
        <v>18.33</v>
      </c>
      <c r="HG19" s="73" t="s">
        <v>107</v>
      </c>
      <c r="HH19" s="44" t="s">
        <v>356</v>
      </c>
      <c r="HI19" s="72">
        <v>14.473</v>
      </c>
      <c r="HJ19" s="72">
        <v>15.522</v>
      </c>
      <c r="HK19" s="92">
        <f t="shared" si="18"/>
        <v>15.522</v>
      </c>
      <c r="HM19" s="156" t="s">
        <v>107</v>
      </c>
      <c r="HN19" s="47" t="s">
        <v>239</v>
      </c>
      <c r="HO19" s="139">
        <v>25.949</v>
      </c>
      <c r="HP19" s="139">
        <v>25.124</v>
      </c>
      <c r="HQ19" s="139">
        <f t="shared" si="15"/>
        <v>25.949</v>
      </c>
      <c r="HS19" s="156" t="s">
        <v>61</v>
      </c>
      <c r="HT19" s="47" t="s">
        <v>95</v>
      </c>
      <c r="HU19" s="161" t="s">
        <v>372</v>
      </c>
      <c r="HW19" s="64" t="s">
        <v>107</v>
      </c>
      <c r="HX19" s="23" t="s">
        <v>91</v>
      </c>
      <c r="HY19" s="64" t="s">
        <v>420</v>
      </c>
      <c r="HZ19" s="64" t="s">
        <v>420</v>
      </c>
      <c r="IA19" s="64" t="s">
        <v>380</v>
      </c>
      <c r="IC19" s="64" t="s">
        <v>107</v>
      </c>
      <c r="ID19" s="21" t="s">
        <v>263</v>
      </c>
      <c r="IE19" s="77">
        <v>82.504</v>
      </c>
      <c r="IG19" s="64" t="s">
        <v>61</v>
      </c>
      <c r="IH19" s="140" t="s">
        <v>89</v>
      </c>
      <c r="II19" s="93">
        <v>30.39</v>
      </c>
      <c r="IJ19" s="93"/>
      <c r="IK19" s="64" t="s">
        <v>107</v>
      </c>
      <c r="IL19" s="21" t="s">
        <v>124</v>
      </c>
      <c r="IM19" s="77">
        <v>21.185</v>
      </c>
      <c r="IO19" s="64" t="s">
        <v>107</v>
      </c>
      <c r="IP19" s="21" t="s">
        <v>144</v>
      </c>
      <c r="IQ19" s="76">
        <v>23.79</v>
      </c>
    </row>
    <row r="20" spans="1:251" ht="12.75">
      <c r="A20" s="73" t="s">
        <v>111</v>
      </c>
      <c r="B20" s="153" t="s">
        <v>239</v>
      </c>
      <c r="C20" s="72">
        <v>16.834</v>
      </c>
      <c r="D20" s="72">
        <v>18.289</v>
      </c>
      <c r="E20" s="72">
        <f t="shared" si="0"/>
        <v>18.289</v>
      </c>
      <c r="F20" s="44"/>
      <c r="M20" s="73" t="s">
        <v>111</v>
      </c>
      <c r="N20" s="75" t="s">
        <v>373</v>
      </c>
      <c r="O20" s="74">
        <v>15.398</v>
      </c>
      <c r="P20" s="74">
        <v>15.658</v>
      </c>
      <c r="Q20" s="139">
        <f t="shared" si="2"/>
        <v>15.658</v>
      </c>
      <c r="R20" s="84"/>
      <c r="S20" s="15" t="s">
        <v>76</v>
      </c>
      <c r="T20" s="45" t="s">
        <v>152</v>
      </c>
      <c r="U20" s="93" t="s">
        <v>372</v>
      </c>
      <c r="V20" s="84"/>
      <c r="W20" s="71" t="s">
        <v>111</v>
      </c>
      <c r="X20" s="138" t="s">
        <v>106</v>
      </c>
      <c r="Y20" s="72">
        <v>22.735</v>
      </c>
      <c r="Z20" s="72">
        <v>20.088</v>
      </c>
      <c r="AA20" s="72">
        <f t="shared" si="3"/>
        <v>22.735</v>
      </c>
      <c r="AC20" s="1" t="s">
        <v>76</v>
      </c>
      <c r="AD20" s="31" t="s">
        <v>110</v>
      </c>
      <c r="AE20" s="86">
        <v>68.8</v>
      </c>
      <c r="AF20" s="86" t="s">
        <v>372</v>
      </c>
      <c r="AG20" s="86" t="s">
        <v>372</v>
      </c>
      <c r="AI20" s="78" t="s">
        <v>111</v>
      </c>
      <c r="AJ20" s="80" t="s">
        <v>357</v>
      </c>
      <c r="AK20" s="74">
        <v>16.665</v>
      </c>
      <c r="AL20" s="74">
        <v>18.383</v>
      </c>
      <c r="AM20" s="74">
        <f t="shared" si="4"/>
        <v>18.383</v>
      </c>
      <c r="AN20" s="84"/>
      <c r="AO20" s="84"/>
      <c r="AP20" s="84"/>
      <c r="AQ20" s="79"/>
      <c r="AR20" s="79"/>
      <c r="AS20" s="79"/>
      <c r="AT20" s="84"/>
      <c r="AU20" s="84"/>
      <c r="AV20" s="84"/>
      <c r="AW20" s="79"/>
      <c r="AX20" s="79"/>
      <c r="AY20" s="79"/>
      <c r="AZ20" s="84"/>
      <c r="BA20" s="109" t="s">
        <v>111</v>
      </c>
      <c r="BB20" s="147" t="s">
        <v>331</v>
      </c>
      <c r="BC20" s="74">
        <v>21.373</v>
      </c>
      <c r="BD20" s="74">
        <v>24.485</v>
      </c>
      <c r="BE20" s="74">
        <v>24.485</v>
      </c>
      <c r="BF20" s="84"/>
      <c r="BG20" s="71" t="s">
        <v>56</v>
      </c>
      <c r="BH20" s="158" t="s">
        <v>80</v>
      </c>
      <c r="BI20" s="143">
        <v>26.53</v>
      </c>
      <c r="BO20" s="144" t="s">
        <v>111</v>
      </c>
      <c r="BP20" s="47" t="s">
        <v>104</v>
      </c>
      <c r="BQ20" s="74" t="s">
        <v>372</v>
      </c>
      <c r="BS20" s="92" t="s">
        <v>111</v>
      </c>
      <c r="BT20" s="145" t="s">
        <v>93</v>
      </c>
      <c r="BU20" s="92">
        <v>15.522</v>
      </c>
      <c r="BV20" s="92">
        <v>14.776</v>
      </c>
      <c r="BW20" s="92">
        <f t="shared" si="5"/>
        <v>15.522</v>
      </c>
      <c r="BX20" s="168"/>
      <c r="BY20" s="92" t="s">
        <v>111</v>
      </c>
      <c r="BZ20" s="171" t="s">
        <v>144</v>
      </c>
      <c r="CA20" s="92">
        <v>45.113</v>
      </c>
      <c r="CB20" s="92">
        <v>40.626</v>
      </c>
      <c r="CC20" s="92">
        <f t="shared" si="16"/>
        <v>45.113</v>
      </c>
      <c r="CE20" s="78" t="s">
        <v>111</v>
      </c>
      <c r="CF20" s="30" t="s">
        <v>170</v>
      </c>
      <c r="CG20" s="79">
        <v>52.094</v>
      </c>
      <c r="CH20" s="79">
        <v>52.987</v>
      </c>
      <c r="CI20" s="79">
        <f t="shared" si="6"/>
        <v>52.987</v>
      </c>
      <c r="CJ20" s="85"/>
      <c r="CK20" s="125" t="s">
        <v>400</v>
      </c>
      <c r="CM20" s="133" t="s">
        <v>326</v>
      </c>
      <c r="CO20" s="64" t="s">
        <v>56</v>
      </c>
      <c r="CP20" s="23" t="s">
        <v>60</v>
      </c>
      <c r="CQ20" s="76">
        <v>21.98</v>
      </c>
      <c r="CS20" s="109" t="s">
        <v>111</v>
      </c>
      <c r="CT20" s="30" t="s">
        <v>60</v>
      </c>
      <c r="CU20" s="74">
        <v>13.685</v>
      </c>
      <c r="CV20" s="74">
        <v>15.254</v>
      </c>
      <c r="CW20" s="74">
        <f t="shared" si="7"/>
        <v>15.254</v>
      </c>
      <c r="CY20" s="72" t="s">
        <v>111</v>
      </c>
      <c r="CZ20" s="155" t="s">
        <v>263</v>
      </c>
      <c r="DA20" s="72">
        <v>26.623</v>
      </c>
      <c r="DB20" s="72">
        <v>21.807</v>
      </c>
      <c r="DC20" s="72">
        <f t="shared" si="8"/>
        <v>26.623</v>
      </c>
      <c r="DE20" s="72"/>
      <c r="DH20" s="85"/>
      <c r="DI20" s="74" t="s">
        <v>111</v>
      </c>
      <c r="DJ20" s="149" t="s">
        <v>77</v>
      </c>
      <c r="DK20" s="88">
        <v>18.223</v>
      </c>
      <c r="DL20" s="88">
        <v>16.111</v>
      </c>
      <c r="DM20" s="88">
        <f t="shared" si="9"/>
        <v>18.223</v>
      </c>
      <c r="DR20" s="85"/>
      <c r="DS20" s="151" t="s">
        <v>111</v>
      </c>
      <c r="DT20" s="178" t="s">
        <v>112</v>
      </c>
      <c r="DU20" s="164" t="s">
        <v>364</v>
      </c>
      <c r="DV20" s="164" t="s">
        <v>364</v>
      </c>
      <c r="DW20" s="164">
        <v>20.481</v>
      </c>
      <c r="DY20" s="72" t="s">
        <v>59</v>
      </c>
      <c r="DZ20" s="155" t="s">
        <v>121</v>
      </c>
      <c r="EA20" s="72">
        <v>42.097</v>
      </c>
      <c r="EC20" s="92" t="s">
        <v>111</v>
      </c>
      <c r="ED20" s="25" t="s">
        <v>357</v>
      </c>
      <c r="EE20" s="92">
        <v>14.812</v>
      </c>
      <c r="EF20" s="92">
        <v>15.779</v>
      </c>
      <c r="EG20" s="92">
        <f t="shared" si="17"/>
        <v>15.779</v>
      </c>
      <c r="EI20" s="46" t="s">
        <v>427</v>
      </c>
      <c r="EO20" s="1" t="s">
        <v>111</v>
      </c>
      <c r="EP20" s="23" t="s">
        <v>91</v>
      </c>
      <c r="EQ20" s="86" t="s">
        <v>420</v>
      </c>
      <c r="ER20" s="86" t="s">
        <v>420</v>
      </c>
      <c r="ES20" s="86" t="s">
        <v>372</v>
      </c>
      <c r="EU20" s="136" t="s">
        <v>400</v>
      </c>
      <c r="EW20" s="72" t="s">
        <v>326</v>
      </c>
      <c r="FC20" s="154" t="s">
        <v>111</v>
      </c>
      <c r="FD20" s="157" t="s">
        <v>339</v>
      </c>
      <c r="FE20" s="74">
        <v>19.264</v>
      </c>
      <c r="FF20" s="74">
        <v>14.587</v>
      </c>
      <c r="FG20" s="74">
        <f t="shared" si="11"/>
        <v>19.264</v>
      </c>
      <c r="FI20" s="73" t="s">
        <v>111</v>
      </c>
      <c r="FJ20" s="44" t="s">
        <v>355</v>
      </c>
      <c r="FK20" s="72">
        <v>16.294</v>
      </c>
      <c r="FL20" s="72">
        <v>14.586</v>
      </c>
      <c r="FM20" s="92">
        <f t="shared" si="12"/>
        <v>16.294</v>
      </c>
      <c r="FO20" s="73" t="s">
        <v>61</v>
      </c>
      <c r="FP20" s="91" t="s">
        <v>110</v>
      </c>
      <c r="FQ20" s="92">
        <v>56.214</v>
      </c>
      <c r="FW20" s="73" t="s">
        <v>111</v>
      </c>
      <c r="FX20" s="155" t="s">
        <v>239</v>
      </c>
      <c r="FY20" s="72">
        <v>21.458</v>
      </c>
      <c r="FZ20" s="72">
        <v>20.772</v>
      </c>
      <c r="GA20" s="92">
        <f t="shared" si="13"/>
        <v>21.458</v>
      </c>
      <c r="GC20" s="109" t="s">
        <v>56</v>
      </c>
      <c r="GD20" s="30" t="s">
        <v>117</v>
      </c>
      <c r="GE20" s="74">
        <v>25.486</v>
      </c>
      <c r="GF20" s="76"/>
      <c r="GG20" s="64" t="s">
        <v>111</v>
      </c>
      <c r="GH20" s="46" t="s">
        <v>428</v>
      </c>
      <c r="GI20" s="76">
        <v>24.24</v>
      </c>
      <c r="GJ20" s="76">
        <v>26.46</v>
      </c>
      <c r="GK20" s="76">
        <v>26.46</v>
      </c>
      <c r="GQ20" s="64" t="s">
        <v>111</v>
      </c>
      <c r="GR20" s="140" t="s">
        <v>57</v>
      </c>
      <c r="GS20" s="93" t="s">
        <v>380</v>
      </c>
      <c r="GU20" s="15" t="s">
        <v>111</v>
      </c>
      <c r="GV20" s="160" t="s">
        <v>97</v>
      </c>
      <c r="GW20" s="93" t="s">
        <v>372</v>
      </c>
      <c r="GX20" s="93" t="s">
        <v>372</v>
      </c>
      <c r="GY20" s="93" t="s">
        <v>372</v>
      </c>
      <c r="HA20" s="64" t="s">
        <v>111</v>
      </c>
      <c r="HB20" s="179" t="s">
        <v>115</v>
      </c>
      <c r="HC20" s="180">
        <v>18.74</v>
      </c>
      <c r="HD20" s="180">
        <v>17.248</v>
      </c>
      <c r="HE20" s="181">
        <f t="shared" si="14"/>
        <v>18.74</v>
      </c>
      <c r="HG20" s="73" t="s">
        <v>111</v>
      </c>
      <c r="HH20" s="44" t="s">
        <v>357</v>
      </c>
      <c r="HI20" s="72">
        <v>15.248</v>
      </c>
      <c r="HJ20" s="72">
        <v>15.524</v>
      </c>
      <c r="HK20" s="92">
        <f t="shared" si="18"/>
        <v>15.524</v>
      </c>
      <c r="HM20" s="156" t="s">
        <v>111</v>
      </c>
      <c r="HN20" s="47" t="s">
        <v>134</v>
      </c>
      <c r="HO20" s="139">
        <v>28.882</v>
      </c>
      <c r="HP20" s="139">
        <v>27.307</v>
      </c>
      <c r="HQ20" s="139">
        <f t="shared" si="15"/>
        <v>28.882</v>
      </c>
      <c r="HS20" s="156"/>
      <c r="HT20" s="47"/>
      <c r="HU20" s="161"/>
      <c r="HW20" s="64" t="s">
        <v>111</v>
      </c>
      <c r="HX20" s="23" t="s">
        <v>84</v>
      </c>
      <c r="HY20" s="64" t="s">
        <v>420</v>
      </c>
      <c r="HZ20" s="64" t="s">
        <v>420</v>
      </c>
      <c r="IA20" s="64" t="s">
        <v>380</v>
      </c>
      <c r="IC20" s="64" t="s">
        <v>111</v>
      </c>
      <c r="ID20" s="22" t="s">
        <v>331</v>
      </c>
      <c r="IE20" s="77" t="s">
        <v>372</v>
      </c>
      <c r="IG20" s="64" t="s">
        <v>64</v>
      </c>
      <c r="IH20" s="140" t="s">
        <v>117</v>
      </c>
      <c r="II20" s="93">
        <v>33.3</v>
      </c>
      <c r="IJ20" s="93"/>
      <c r="IK20" s="64" t="s">
        <v>111</v>
      </c>
      <c r="IL20" s="22" t="s">
        <v>359</v>
      </c>
      <c r="IM20" s="77">
        <v>22.924</v>
      </c>
      <c r="IO20" s="64" t="s">
        <v>111</v>
      </c>
      <c r="IP20" s="21" t="s">
        <v>97</v>
      </c>
      <c r="IQ20" s="76">
        <v>26.17</v>
      </c>
    </row>
    <row r="21" spans="1:251" ht="12.75">
      <c r="A21" s="73" t="s">
        <v>113</v>
      </c>
      <c r="B21" s="153" t="s">
        <v>88</v>
      </c>
      <c r="C21" s="72">
        <v>19.124</v>
      </c>
      <c r="D21" s="72">
        <v>19.303</v>
      </c>
      <c r="E21" s="72">
        <f t="shared" si="0"/>
        <v>19.303</v>
      </c>
      <c r="F21" s="91"/>
      <c r="G21" s="173" t="s">
        <v>400</v>
      </c>
      <c r="I21" s="72" t="s">
        <v>324</v>
      </c>
      <c r="J21" s="72" t="s">
        <v>325</v>
      </c>
      <c r="K21" s="72" t="s">
        <v>326</v>
      </c>
      <c r="M21" s="73" t="s">
        <v>113</v>
      </c>
      <c r="N21" s="182" t="s">
        <v>80</v>
      </c>
      <c r="O21" s="74">
        <v>15.669</v>
      </c>
      <c r="P21" s="74">
        <v>14.873</v>
      </c>
      <c r="Q21" s="139">
        <f t="shared" si="2"/>
        <v>15.669</v>
      </c>
      <c r="R21" s="84"/>
      <c r="T21" s="45"/>
      <c r="U21" s="15"/>
      <c r="V21" s="84"/>
      <c r="W21" s="71" t="s">
        <v>113</v>
      </c>
      <c r="X21" s="138" t="s">
        <v>239</v>
      </c>
      <c r="Y21" s="72">
        <v>31.748</v>
      </c>
      <c r="Z21" s="72">
        <v>32.741</v>
      </c>
      <c r="AA21" s="72">
        <f t="shared" si="3"/>
        <v>32.741</v>
      </c>
      <c r="AI21" s="78" t="s">
        <v>113</v>
      </c>
      <c r="AJ21" s="165" t="s">
        <v>243</v>
      </c>
      <c r="AK21" s="74">
        <v>19.231</v>
      </c>
      <c r="AL21" s="74">
        <v>17.365</v>
      </c>
      <c r="AM21" s="74">
        <f t="shared" si="4"/>
        <v>19.231</v>
      </c>
      <c r="AN21" s="80"/>
      <c r="AO21" s="80"/>
      <c r="AP21" s="80"/>
      <c r="AQ21" s="79"/>
      <c r="AR21" s="79"/>
      <c r="AS21" s="79"/>
      <c r="AT21" s="80"/>
      <c r="AU21" s="80"/>
      <c r="AV21" s="80"/>
      <c r="AW21" s="79"/>
      <c r="AX21" s="79"/>
      <c r="AY21" s="79"/>
      <c r="AZ21" s="80"/>
      <c r="BA21" s="109" t="s">
        <v>113</v>
      </c>
      <c r="BB21" s="30" t="s">
        <v>121</v>
      </c>
      <c r="BC21" s="74">
        <v>24.502</v>
      </c>
      <c r="BD21" s="74">
        <v>18.853</v>
      </c>
      <c r="BE21" s="74">
        <v>24.502</v>
      </c>
      <c r="BF21" s="84"/>
      <c r="BG21" s="71" t="s">
        <v>59</v>
      </c>
      <c r="BH21" s="142" t="s">
        <v>331</v>
      </c>
      <c r="BI21" s="143">
        <v>26.95</v>
      </c>
      <c r="BK21" s="124" t="s">
        <v>400</v>
      </c>
      <c r="BL21" s="81"/>
      <c r="BM21" s="15" t="s">
        <v>326</v>
      </c>
      <c r="BO21" s="144" t="s">
        <v>113</v>
      </c>
      <c r="BP21" s="47" t="s">
        <v>170</v>
      </c>
      <c r="BQ21" s="74" t="s">
        <v>372</v>
      </c>
      <c r="BS21" s="92" t="s">
        <v>113</v>
      </c>
      <c r="BT21" s="66" t="s">
        <v>406</v>
      </c>
      <c r="BU21" s="92">
        <v>14.965</v>
      </c>
      <c r="BV21" s="92">
        <v>15.538</v>
      </c>
      <c r="BW21" s="92">
        <f t="shared" si="5"/>
        <v>15.538</v>
      </c>
      <c r="BX21" s="66"/>
      <c r="BY21" s="92" t="s">
        <v>113</v>
      </c>
      <c r="BZ21" s="175" t="s">
        <v>336</v>
      </c>
      <c r="CA21" s="92" t="s">
        <v>420</v>
      </c>
      <c r="CB21" s="92" t="s">
        <v>420</v>
      </c>
      <c r="CC21" s="92" t="s">
        <v>372</v>
      </c>
      <c r="CE21" s="78"/>
      <c r="CJ21" s="85"/>
      <c r="CK21" s="72" t="s">
        <v>56</v>
      </c>
      <c r="CL21" s="44" t="s">
        <v>331</v>
      </c>
      <c r="CM21" s="137">
        <v>18.31</v>
      </c>
      <c r="CO21" s="64" t="s">
        <v>59</v>
      </c>
      <c r="CP21" s="23" t="s">
        <v>89</v>
      </c>
      <c r="CQ21" s="76">
        <v>48</v>
      </c>
      <c r="CS21" s="109" t="s">
        <v>113</v>
      </c>
      <c r="CT21" s="147" t="s">
        <v>331</v>
      </c>
      <c r="CU21" s="74">
        <v>15.319</v>
      </c>
      <c r="CV21" s="74">
        <v>14.932</v>
      </c>
      <c r="CW21" s="74">
        <f t="shared" si="7"/>
        <v>15.319</v>
      </c>
      <c r="CY21" s="72" t="s">
        <v>113</v>
      </c>
      <c r="CZ21" s="155" t="s">
        <v>121</v>
      </c>
      <c r="DA21" s="72">
        <v>27.785</v>
      </c>
      <c r="DB21" s="72">
        <v>25.001</v>
      </c>
      <c r="DC21" s="72">
        <f t="shared" si="8"/>
        <v>27.785</v>
      </c>
      <c r="DE21" s="177" t="s">
        <v>400</v>
      </c>
      <c r="DH21" s="85"/>
      <c r="DI21" s="74" t="s">
        <v>113</v>
      </c>
      <c r="DJ21" s="87" t="s">
        <v>429</v>
      </c>
      <c r="DK21" s="88">
        <v>18.364</v>
      </c>
      <c r="DL21" s="88">
        <v>15.514</v>
      </c>
      <c r="DM21" s="88">
        <f t="shared" si="9"/>
        <v>18.364</v>
      </c>
      <c r="DO21" s="44"/>
      <c r="DR21" s="85"/>
      <c r="DS21" s="151" t="s">
        <v>113</v>
      </c>
      <c r="DT21" s="159" t="s">
        <v>149</v>
      </c>
      <c r="DU21" s="74">
        <v>19.89</v>
      </c>
      <c r="DV21" s="74">
        <v>20.928</v>
      </c>
      <c r="DW21" s="74">
        <f>IF(DU21&gt;DV21,DU21,DV21)</f>
        <v>20.928</v>
      </c>
      <c r="DY21" s="72" t="s">
        <v>61</v>
      </c>
      <c r="DZ21" s="155" t="s">
        <v>84</v>
      </c>
      <c r="EA21" s="72">
        <v>51.256</v>
      </c>
      <c r="EC21" s="92" t="s">
        <v>113</v>
      </c>
      <c r="ED21" s="166" t="s">
        <v>149</v>
      </c>
      <c r="EE21" s="92">
        <v>15.829</v>
      </c>
      <c r="EF21" s="92">
        <v>15.162</v>
      </c>
      <c r="EG21" s="92">
        <f t="shared" si="17"/>
        <v>15.829</v>
      </c>
      <c r="EO21" s="1" t="s">
        <v>113</v>
      </c>
      <c r="EP21" s="23" t="s">
        <v>339</v>
      </c>
      <c r="EQ21" s="86" t="s">
        <v>420</v>
      </c>
      <c r="ER21" s="86" t="s">
        <v>420</v>
      </c>
      <c r="ES21" s="86" t="s">
        <v>372</v>
      </c>
      <c r="EU21" s="1" t="s">
        <v>56</v>
      </c>
      <c r="EV21" s="23" t="s">
        <v>84</v>
      </c>
      <c r="EW21" s="1">
        <v>27.387</v>
      </c>
      <c r="FC21" s="154" t="s">
        <v>113</v>
      </c>
      <c r="FD21" s="70" t="s">
        <v>430</v>
      </c>
      <c r="FE21" s="74">
        <v>20.661</v>
      </c>
      <c r="FF21" s="74">
        <v>18.296</v>
      </c>
      <c r="FG21" s="74">
        <f t="shared" si="11"/>
        <v>20.661</v>
      </c>
      <c r="FI21" s="73" t="s">
        <v>113</v>
      </c>
      <c r="FJ21" s="155" t="s">
        <v>132</v>
      </c>
      <c r="FK21" s="72">
        <v>14.864</v>
      </c>
      <c r="FL21" s="72">
        <v>16.327</v>
      </c>
      <c r="FM21" s="92">
        <f t="shared" si="12"/>
        <v>16.327</v>
      </c>
      <c r="FO21" s="73" t="s">
        <v>64</v>
      </c>
      <c r="FP21" s="153" t="s">
        <v>121</v>
      </c>
      <c r="FQ21" s="92">
        <v>57.79</v>
      </c>
      <c r="FS21" s="301" t="s">
        <v>400</v>
      </c>
      <c r="FW21" s="73" t="s">
        <v>113</v>
      </c>
      <c r="FX21" s="155" t="s">
        <v>182</v>
      </c>
      <c r="FY21" s="72">
        <v>21.533</v>
      </c>
      <c r="FZ21" s="72">
        <v>20.935</v>
      </c>
      <c r="GA21" s="92">
        <f t="shared" si="13"/>
        <v>21.533</v>
      </c>
      <c r="GC21" s="109" t="s">
        <v>59</v>
      </c>
      <c r="GD21" s="30" t="s">
        <v>185</v>
      </c>
      <c r="GE21" s="74">
        <v>27.212</v>
      </c>
      <c r="GF21" s="76"/>
      <c r="GG21" s="64" t="s">
        <v>113</v>
      </c>
      <c r="GH21" s="23" t="s">
        <v>223</v>
      </c>
      <c r="GI21" s="76">
        <v>26.88</v>
      </c>
      <c r="GJ21" s="76">
        <v>25.45</v>
      </c>
      <c r="GK21" s="76">
        <v>26.88</v>
      </c>
      <c r="GU21" s="64"/>
      <c r="GV21" s="23"/>
      <c r="GW21" s="77"/>
      <c r="GX21" s="77"/>
      <c r="GY21" s="77"/>
      <c r="HA21" s="64" t="s">
        <v>113</v>
      </c>
      <c r="HB21" s="46" t="s">
        <v>431</v>
      </c>
      <c r="HC21" s="77">
        <v>20.538</v>
      </c>
      <c r="HD21" s="77">
        <v>20.641</v>
      </c>
      <c r="HE21" s="77">
        <f t="shared" si="14"/>
        <v>20.641</v>
      </c>
      <c r="HG21" s="73" t="s">
        <v>113</v>
      </c>
      <c r="HH21" s="155" t="s">
        <v>77</v>
      </c>
      <c r="HI21" s="72">
        <v>15.035</v>
      </c>
      <c r="HJ21" s="72">
        <v>15.619</v>
      </c>
      <c r="HK21" s="92">
        <f t="shared" si="18"/>
        <v>15.619</v>
      </c>
      <c r="HM21" s="156" t="s">
        <v>113</v>
      </c>
      <c r="HN21" s="47" t="s">
        <v>247</v>
      </c>
      <c r="HO21" s="139">
        <v>29.962</v>
      </c>
      <c r="HP21" s="139">
        <v>27.502</v>
      </c>
      <c r="HQ21" s="139">
        <f t="shared" si="15"/>
        <v>29.962</v>
      </c>
      <c r="HS21" s="156"/>
      <c r="HT21" s="47"/>
      <c r="HU21" s="161"/>
      <c r="HW21" s="64" t="s">
        <v>113</v>
      </c>
      <c r="HX21" s="23" t="s">
        <v>119</v>
      </c>
      <c r="HY21" s="64" t="s">
        <v>420</v>
      </c>
      <c r="HZ21" s="64" t="s">
        <v>420</v>
      </c>
      <c r="IA21" s="64" t="s">
        <v>380</v>
      </c>
      <c r="IC21" s="64" t="s">
        <v>113</v>
      </c>
      <c r="ID21" s="21" t="s">
        <v>110</v>
      </c>
      <c r="IE21" s="77" t="s">
        <v>372</v>
      </c>
      <c r="IG21" s="64" t="s">
        <v>76</v>
      </c>
      <c r="IH21" s="140" t="s">
        <v>225</v>
      </c>
      <c r="II21" s="93">
        <v>76.38</v>
      </c>
      <c r="IJ21" s="93"/>
      <c r="IK21" s="64" t="s">
        <v>113</v>
      </c>
      <c r="IL21" s="22" t="s">
        <v>156</v>
      </c>
      <c r="IM21" s="77">
        <v>25.776</v>
      </c>
      <c r="IO21" s="64" t="s">
        <v>113</v>
      </c>
      <c r="IP21" s="21" t="s">
        <v>215</v>
      </c>
      <c r="IQ21" s="76">
        <v>27.28</v>
      </c>
    </row>
    <row r="22" spans="1:251" ht="12.75">
      <c r="A22" s="73" t="s">
        <v>116</v>
      </c>
      <c r="B22" s="153" t="s">
        <v>199</v>
      </c>
      <c r="C22" s="72">
        <v>15.497</v>
      </c>
      <c r="D22" s="72">
        <v>19.527</v>
      </c>
      <c r="E22" s="72">
        <f t="shared" si="0"/>
        <v>19.527</v>
      </c>
      <c r="F22" s="91"/>
      <c r="G22" s="71" t="s">
        <v>56</v>
      </c>
      <c r="H22" s="138" t="s">
        <v>239</v>
      </c>
      <c r="I22" s="72">
        <v>23.348</v>
      </c>
      <c r="J22" s="72">
        <v>24.423</v>
      </c>
      <c r="K22" s="72">
        <f>MAX(I22:J22)</f>
        <v>24.423</v>
      </c>
      <c r="M22" s="73" t="s">
        <v>116</v>
      </c>
      <c r="N22" s="155" t="s">
        <v>88</v>
      </c>
      <c r="O22" s="74">
        <v>15.244</v>
      </c>
      <c r="P22" s="74">
        <v>15.896</v>
      </c>
      <c r="Q22" s="139">
        <f t="shared" si="2"/>
        <v>15.896</v>
      </c>
      <c r="R22" s="84"/>
      <c r="S22" s="84" t="s">
        <v>432</v>
      </c>
      <c r="V22" s="84"/>
      <c r="W22" s="71" t="s">
        <v>116</v>
      </c>
      <c r="X22" s="16" t="s">
        <v>419</v>
      </c>
      <c r="Y22" s="72">
        <v>34.53</v>
      </c>
      <c r="Z22" s="72">
        <v>33.908</v>
      </c>
      <c r="AA22" s="72">
        <f t="shared" si="3"/>
        <v>34.53</v>
      </c>
      <c r="AC22" s="84" t="s">
        <v>433</v>
      </c>
      <c r="AI22" s="78" t="s">
        <v>116</v>
      </c>
      <c r="AJ22" s="165" t="s">
        <v>239</v>
      </c>
      <c r="AK22" s="74">
        <v>18.616</v>
      </c>
      <c r="AL22" s="74">
        <v>20.741</v>
      </c>
      <c r="AM22" s="74">
        <f t="shared" si="4"/>
        <v>20.741</v>
      </c>
      <c r="AN22" s="84"/>
      <c r="AO22" s="84"/>
      <c r="AP22" s="84"/>
      <c r="AQ22" s="79"/>
      <c r="AR22" s="79"/>
      <c r="AS22" s="79"/>
      <c r="AT22" s="84"/>
      <c r="AU22" s="84"/>
      <c r="AV22" s="84"/>
      <c r="AW22" s="79"/>
      <c r="AX22" s="79"/>
      <c r="AY22" s="79"/>
      <c r="AZ22" s="84"/>
      <c r="BA22" s="109" t="s">
        <v>116</v>
      </c>
      <c r="BB22" s="30" t="s">
        <v>215</v>
      </c>
      <c r="BC22" s="74">
        <v>24.968</v>
      </c>
      <c r="BD22" s="74">
        <v>25.298</v>
      </c>
      <c r="BE22" s="74">
        <v>25.298</v>
      </c>
      <c r="BF22" s="84"/>
      <c r="BG22" s="71" t="s">
        <v>61</v>
      </c>
      <c r="BH22" s="142" t="s">
        <v>152</v>
      </c>
      <c r="BI22" s="143">
        <v>28.53</v>
      </c>
      <c r="BK22" s="71" t="s">
        <v>56</v>
      </c>
      <c r="BL22" s="70" t="s">
        <v>337</v>
      </c>
      <c r="BM22" s="76">
        <v>21.6</v>
      </c>
      <c r="BO22" s="137"/>
      <c r="BP22" s="44"/>
      <c r="BS22" s="92" t="s">
        <v>116</v>
      </c>
      <c r="BT22" s="168" t="s">
        <v>356</v>
      </c>
      <c r="BU22" s="92">
        <v>15.08</v>
      </c>
      <c r="BV22" s="92">
        <v>15.569</v>
      </c>
      <c r="BW22" s="92">
        <f t="shared" si="5"/>
        <v>15.569</v>
      </c>
      <c r="BX22" s="66"/>
      <c r="BY22" s="92" t="s">
        <v>116</v>
      </c>
      <c r="BZ22" s="175" t="s">
        <v>370</v>
      </c>
      <c r="CA22" s="92" t="s">
        <v>420</v>
      </c>
      <c r="CB22" s="92" t="s">
        <v>420</v>
      </c>
      <c r="CC22" s="92" t="s">
        <v>372</v>
      </c>
      <c r="CE22" s="125" t="s">
        <v>400</v>
      </c>
      <c r="CG22" s="72" t="s">
        <v>324</v>
      </c>
      <c r="CH22" s="72" t="s">
        <v>325</v>
      </c>
      <c r="CI22" s="72" t="s">
        <v>326</v>
      </c>
      <c r="CJ22" s="85"/>
      <c r="CK22" s="72" t="s">
        <v>59</v>
      </c>
      <c r="CL22" s="85" t="s">
        <v>112</v>
      </c>
      <c r="CM22" s="137">
        <v>22</v>
      </c>
      <c r="CO22" s="64" t="s">
        <v>61</v>
      </c>
      <c r="CP22" s="23" t="s">
        <v>117</v>
      </c>
      <c r="CQ22" s="76">
        <v>53.56</v>
      </c>
      <c r="CS22" s="109" t="s">
        <v>116</v>
      </c>
      <c r="CT22" s="147" t="s">
        <v>341</v>
      </c>
      <c r="CU22" s="74">
        <v>15.609</v>
      </c>
      <c r="CV22" s="74">
        <v>15.17</v>
      </c>
      <c r="CW22" s="74">
        <f t="shared" si="7"/>
        <v>15.609</v>
      </c>
      <c r="CY22" s="72" t="s">
        <v>116</v>
      </c>
      <c r="CZ22" s="155" t="s">
        <v>195</v>
      </c>
      <c r="DA22" s="72">
        <v>28.863</v>
      </c>
      <c r="DB22" s="72">
        <v>28.656</v>
      </c>
      <c r="DC22" s="72">
        <f t="shared" si="8"/>
        <v>28.863</v>
      </c>
      <c r="DE22" s="72" t="s">
        <v>56</v>
      </c>
      <c r="DF22" s="21" t="s">
        <v>60</v>
      </c>
      <c r="DG22" s="86">
        <v>20.1</v>
      </c>
      <c r="DH22" s="85"/>
      <c r="DI22" s="74" t="s">
        <v>116</v>
      </c>
      <c r="DJ22" s="149" t="s">
        <v>144</v>
      </c>
      <c r="DK22" s="88">
        <v>26.162</v>
      </c>
      <c r="DL22" s="88">
        <v>40.607</v>
      </c>
      <c r="DM22" s="88">
        <f t="shared" si="9"/>
        <v>40.607</v>
      </c>
      <c r="DO22" s="44"/>
      <c r="DR22" s="85"/>
      <c r="DS22" s="151" t="s">
        <v>116</v>
      </c>
      <c r="DT22" s="152" t="s">
        <v>434</v>
      </c>
      <c r="DU22" s="74">
        <v>24.684</v>
      </c>
      <c r="DV22" s="74">
        <v>23.066</v>
      </c>
      <c r="DW22" s="74">
        <f>IF(DU22&gt;DV22,DU22,DV22)</f>
        <v>24.684</v>
      </c>
      <c r="DY22" s="72" t="s">
        <v>64</v>
      </c>
      <c r="DZ22" s="44" t="s">
        <v>188</v>
      </c>
      <c r="EA22" s="72">
        <v>52.933</v>
      </c>
      <c r="EC22" s="92" t="s">
        <v>116</v>
      </c>
      <c r="ED22" s="166" t="s">
        <v>353</v>
      </c>
      <c r="EE22" s="92">
        <v>15.291</v>
      </c>
      <c r="EF22" s="92">
        <v>15.908</v>
      </c>
      <c r="EG22" s="92">
        <f t="shared" si="17"/>
        <v>15.908</v>
      </c>
      <c r="EU22" s="1" t="s">
        <v>59</v>
      </c>
      <c r="EV22" s="23" t="s">
        <v>60</v>
      </c>
      <c r="EW22" s="1">
        <v>28.062</v>
      </c>
      <c r="FC22" s="154" t="s">
        <v>116</v>
      </c>
      <c r="FD22" s="157" t="s">
        <v>117</v>
      </c>
      <c r="FE22" s="74">
        <v>19.566</v>
      </c>
      <c r="FF22" s="74">
        <v>29.247</v>
      </c>
      <c r="FG22" s="74">
        <f t="shared" si="11"/>
        <v>29.247</v>
      </c>
      <c r="FI22" s="73" t="s">
        <v>116</v>
      </c>
      <c r="FJ22" s="44" t="s">
        <v>335</v>
      </c>
      <c r="FK22" s="72">
        <v>16.434</v>
      </c>
      <c r="FL22" s="72">
        <v>14.473</v>
      </c>
      <c r="FM22" s="92">
        <f t="shared" si="12"/>
        <v>16.434</v>
      </c>
      <c r="FO22" s="73" t="s">
        <v>76</v>
      </c>
      <c r="FP22" s="153" t="s">
        <v>225</v>
      </c>
      <c r="FQ22" s="92">
        <v>66.87</v>
      </c>
      <c r="FS22" s="1" t="s">
        <v>56</v>
      </c>
      <c r="FT22" s="22" t="s">
        <v>440</v>
      </c>
      <c r="FU22" s="76">
        <v>19.67</v>
      </c>
      <c r="FW22" s="73" t="s">
        <v>116</v>
      </c>
      <c r="FX22" s="155" t="s">
        <v>211</v>
      </c>
      <c r="FY22" s="72">
        <v>21.875</v>
      </c>
      <c r="FZ22" s="72">
        <v>21.333</v>
      </c>
      <c r="GA22" s="92">
        <f t="shared" si="13"/>
        <v>21.875</v>
      </c>
      <c r="GC22" s="109" t="s">
        <v>61</v>
      </c>
      <c r="GD22" s="30" t="s">
        <v>95</v>
      </c>
      <c r="GE22" s="74">
        <v>34.233</v>
      </c>
      <c r="GF22" s="76"/>
      <c r="GG22" s="64" t="s">
        <v>116</v>
      </c>
      <c r="GH22" s="46" t="s">
        <v>435</v>
      </c>
      <c r="GI22" s="76">
        <v>26.68</v>
      </c>
      <c r="GJ22" s="76">
        <v>29.7</v>
      </c>
      <c r="GK22" s="76">
        <v>29.7</v>
      </c>
      <c r="GQ22" s="136" t="s">
        <v>400</v>
      </c>
      <c r="GR22" s="85"/>
      <c r="GS22" s="137" t="s">
        <v>326</v>
      </c>
      <c r="GU22" s="125" t="s">
        <v>400</v>
      </c>
      <c r="GV22" s="85"/>
      <c r="GW22" s="72" t="s">
        <v>324</v>
      </c>
      <c r="GX22" s="72" t="s">
        <v>325</v>
      </c>
      <c r="GY22" s="72" t="s">
        <v>326</v>
      </c>
      <c r="HA22" s="64" t="s">
        <v>116</v>
      </c>
      <c r="HB22" s="23" t="s">
        <v>182</v>
      </c>
      <c r="HC22" s="77">
        <v>26.738</v>
      </c>
      <c r="HD22" s="77">
        <v>26.842</v>
      </c>
      <c r="HE22" s="77">
        <f t="shared" si="14"/>
        <v>26.842</v>
      </c>
      <c r="HG22" s="73" t="s">
        <v>116</v>
      </c>
      <c r="HH22" s="44" t="s">
        <v>398</v>
      </c>
      <c r="HI22" s="72">
        <v>15.665</v>
      </c>
      <c r="HJ22" s="72">
        <v>14.542</v>
      </c>
      <c r="HK22" s="92">
        <f t="shared" si="18"/>
        <v>15.665</v>
      </c>
      <c r="HM22" s="156" t="s">
        <v>116</v>
      </c>
      <c r="HN22" s="47" t="s">
        <v>152</v>
      </c>
      <c r="HO22" s="139">
        <v>30.842</v>
      </c>
      <c r="HP22" s="139">
        <v>31.413</v>
      </c>
      <c r="HQ22" s="139">
        <f t="shared" si="15"/>
        <v>31.413</v>
      </c>
      <c r="HS22" s="156"/>
      <c r="HT22" s="47"/>
      <c r="HU22" s="161"/>
      <c r="IC22" s="64" t="s">
        <v>116</v>
      </c>
      <c r="ID22" s="21" t="s">
        <v>93</v>
      </c>
      <c r="IE22" s="77" t="s">
        <v>372</v>
      </c>
      <c r="IG22" s="46"/>
      <c r="II22" s="76"/>
      <c r="IJ22" s="76"/>
      <c r="IK22" s="64" t="s">
        <v>116</v>
      </c>
      <c r="IL22" s="21" t="s">
        <v>84</v>
      </c>
      <c r="IM22" s="77">
        <v>26.381</v>
      </c>
      <c r="IO22" s="64" t="s">
        <v>116</v>
      </c>
      <c r="IP22" s="21" t="s">
        <v>134</v>
      </c>
      <c r="IQ22" s="76">
        <v>27.8</v>
      </c>
    </row>
    <row r="23" spans="1:251" ht="12.75">
      <c r="A23" s="73" t="s">
        <v>118</v>
      </c>
      <c r="B23" s="153" t="s">
        <v>254</v>
      </c>
      <c r="C23" s="72">
        <v>17.607</v>
      </c>
      <c r="D23" s="72">
        <v>19.893</v>
      </c>
      <c r="E23" s="72">
        <f t="shared" si="0"/>
        <v>19.893</v>
      </c>
      <c r="F23" s="91"/>
      <c r="G23" s="71" t="s">
        <v>59</v>
      </c>
      <c r="H23" s="138" t="s">
        <v>106</v>
      </c>
      <c r="I23" s="72">
        <v>25.543</v>
      </c>
      <c r="J23" s="72">
        <v>27.274</v>
      </c>
      <c r="K23" s="72">
        <f>MAX(I23:J23)</f>
        <v>27.274</v>
      </c>
      <c r="M23" s="73" t="s">
        <v>118</v>
      </c>
      <c r="N23" s="44" t="s">
        <v>411</v>
      </c>
      <c r="O23" s="74">
        <v>16.381</v>
      </c>
      <c r="P23" s="74">
        <v>16.62</v>
      </c>
      <c r="Q23" s="74">
        <f t="shared" si="2"/>
        <v>16.62</v>
      </c>
      <c r="S23" s="22" t="s">
        <v>436</v>
      </c>
      <c r="W23" s="71" t="s">
        <v>118</v>
      </c>
      <c r="X23" s="16" t="s">
        <v>395</v>
      </c>
      <c r="Y23" s="72" t="s">
        <v>420</v>
      </c>
      <c r="Z23" s="72" t="s">
        <v>420</v>
      </c>
      <c r="AA23" s="72" t="s">
        <v>372</v>
      </c>
      <c r="AC23" s="22" t="s">
        <v>437</v>
      </c>
      <c r="AI23" s="78" t="s">
        <v>118</v>
      </c>
      <c r="AJ23" s="80" t="s">
        <v>329</v>
      </c>
      <c r="AK23" s="74">
        <v>21.707</v>
      </c>
      <c r="AL23" s="74">
        <v>21.755</v>
      </c>
      <c r="AM23" s="74">
        <f t="shared" si="4"/>
        <v>21.755</v>
      </c>
      <c r="AN23" s="84"/>
      <c r="AO23" s="84"/>
      <c r="AP23" s="84"/>
      <c r="AQ23" s="78"/>
      <c r="AR23" s="78"/>
      <c r="AS23" s="79"/>
      <c r="AT23" s="84"/>
      <c r="AU23" s="84"/>
      <c r="AV23" s="84"/>
      <c r="AW23" s="79"/>
      <c r="AX23" s="79"/>
      <c r="AY23" s="79"/>
      <c r="AZ23" s="84"/>
      <c r="BA23" s="109" t="s">
        <v>118</v>
      </c>
      <c r="BB23" s="147" t="s">
        <v>424</v>
      </c>
      <c r="BC23" s="74">
        <v>28.757</v>
      </c>
      <c r="BD23" s="74">
        <v>29.646</v>
      </c>
      <c r="BE23" s="74">
        <v>29.646</v>
      </c>
      <c r="BG23" s="71" t="s">
        <v>64</v>
      </c>
      <c r="BH23" s="142" t="s">
        <v>209</v>
      </c>
      <c r="BI23" s="143">
        <v>30.1</v>
      </c>
      <c r="BK23" s="71" t="s">
        <v>59</v>
      </c>
      <c r="BL23" s="157" t="s">
        <v>139</v>
      </c>
      <c r="BM23" s="76">
        <v>21.8</v>
      </c>
      <c r="BO23" s="125" t="s">
        <v>400</v>
      </c>
      <c r="BQ23" s="72" t="s">
        <v>326</v>
      </c>
      <c r="BS23" s="92" t="s">
        <v>118</v>
      </c>
      <c r="BT23" s="166" t="s">
        <v>173</v>
      </c>
      <c r="BU23" s="92">
        <v>15.556</v>
      </c>
      <c r="BV23" s="92">
        <v>15.885</v>
      </c>
      <c r="BW23" s="92">
        <f t="shared" si="5"/>
        <v>15.885</v>
      </c>
      <c r="BX23" s="66"/>
      <c r="BY23" s="92" t="s">
        <v>118</v>
      </c>
      <c r="BZ23" s="171" t="s">
        <v>112</v>
      </c>
      <c r="CA23" s="92" t="s">
        <v>420</v>
      </c>
      <c r="CB23" s="92" t="s">
        <v>420</v>
      </c>
      <c r="CC23" s="92" t="s">
        <v>372</v>
      </c>
      <c r="CE23" s="78" t="s">
        <v>56</v>
      </c>
      <c r="CF23" s="85" t="s">
        <v>209</v>
      </c>
      <c r="CG23" s="72">
        <v>28.175</v>
      </c>
      <c r="CH23" s="72">
        <v>28.839</v>
      </c>
      <c r="CI23" s="72">
        <f aca="true" t="shared" si="19" ref="CI23:CI30">MAX(CG23:CH23)</f>
        <v>28.839</v>
      </c>
      <c r="CJ23" s="85"/>
      <c r="CK23" s="72" t="s">
        <v>61</v>
      </c>
      <c r="CL23" s="148" t="s">
        <v>84</v>
      </c>
      <c r="CM23" s="137">
        <v>26.35</v>
      </c>
      <c r="CS23" s="109" t="s">
        <v>118</v>
      </c>
      <c r="CT23" s="30" t="s">
        <v>438</v>
      </c>
      <c r="CU23" s="74">
        <v>15.288</v>
      </c>
      <c r="CV23" s="74">
        <v>15.711</v>
      </c>
      <c r="CW23" s="74">
        <f t="shared" si="7"/>
        <v>15.711</v>
      </c>
      <c r="CY23" s="72" t="s">
        <v>118</v>
      </c>
      <c r="CZ23" s="155" t="s">
        <v>375</v>
      </c>
      <c r="DA23" s="72">
        <v>17.275</v>
      </c>
      <c r="DB23" s="72">
        <v>30.447</v>
      </c>
      <c r="DC23" s="72">
        <f t="shared" si="8"/>
        <v>30.447</v>
      </c>
      <c r="DE23" s="72" t="s">
        <v>59</v>
      </c>
      <c r="DF23" s="21" t="s">
        <v>91</v>
      </c>
      <c r="DG23" s="86" t="s">
        <v>372</v>
      </c>
      <c r="DH23" s="85"/>
      <c r="DI23" s="74" t="s">
        <v>118</v>
      </c>
      <c r="DJ23" s="149" t="s">
        <v>132</v>
      </c>
      <c r="DK23" s="88" t="s">
        <v>372</v>
      </c>
      <c r="DL23" s="88">
        <v>15.004</v>
      </c>
      <c r="DM23" s="88" t="s">
        <v>372</v>
      </c>
      <c r="DO23" s="44"/>
      <c r="DR23" s="85"/>
      <c r="DS23" s="151" t="s">
        <v>118</v>
      </c>
      <c r="DT23" s="163" t="s">
        <v>439</v>
      </c>
      <c r="DU23" s="164">
        <v>24.984</v>
      </c>
      <c r="DV23" s="164">
        <v>22.079</v>
      </c>
      <c r="DW23" s="164">
        <f>IF(DU23&gt;DV23,DU23,DV23)</f>
        <v>24.984</v>
      </c>
      <c r="DY23" s="72" t="s">
        <v>76</v>
      </c>
      <c r="DZ23" s="44" t="s">
        <v>110</v>
      </c>
      <c r="EA23" s="72">
        <v>61.453</v>
      </c>
      <c r="EC23" s="92" t="s">
        <v>118</v>
      </c>
      <c r="ED23" s="25" t="s">
        <v>395</v>
      </c>
      <c r="EE23" s="92">
        <v>14.965</v>
      </c>
      <c r="EF23" s="92">
        <v>16.072</v>
      </c>
      <c r="EG23" s="92">
        <f t="shared" si="17"/>
        <v>16.072</v>
      </c>
      <c r="EO23" s="136" t="s">
        <v>400</v>
      </c>
      <c r="EP23" s="25"/>
      <c r="EQ23" s="72" t="s">
        <v>324</v>
      </c>
      <c r="ER23" s="72" t="s">
        <v>325</v>
      </c>
      <c r="ES23" s="72" t="s">
        <v>326</v>
      </c>
      <c r="EU23" s="1" t="s">
        <v>61</v>
      </c>
      <c r="EV23" s="23" t="s">
        <v>117</v>
      </c>
      <c r="EW23" s="1" t="s">
        <v>372</v>
      </c>
      <c r="FC23" s="154" t="s">
        <v>118</v>
      </c>
      <c r="FD23" s="157" t="s">
        <v>114</v>
      </c>
      <c r="FE23" s="74">
        <v>42.299</v>
      </c>
      <c r="FF23" s="74">
        <v>16.81</v>
      </c>
      <c r="FG23" s="74">
        <f t="shared" si="11"/>
        <v>42.299</v>
      </c>
      <c r="FI23" s="73" t="s">
        <v>118</v>
      </c>
      <c r="FJ23" s="44" t="s">
        <v>373</v>
      </c>
      <c r="FK23" s="72">
        <v>16.542</v>
      </c>
      <c r="FL23" s="72">
        <v>15.501</v>
      </c>
      <c r="FM23" s="92">
        <f t="shared" si="12"/>
        <v>16.542</v>
      </c>
      <c r="FO23" s="22"/>
      <c r="FP23" s="22"/>
      <c r="FQ23" s="22"/>
      <c r="FS23" s="1" t="s">
        <v>59</v>
      </c>
      <c r="FT23" s="22" t="s">
        <v>337</v>
      </c>
      <c r="FU23" s="76">
        <v>21.59</v>
      </c>
      <c r="FW23" s="73" t="s">
        <v>118</v>
      </c>
      <c r="FX23" s="155" t="s">
        <v>112</v>
      </c>
      <c r="FY23" s="72">
        <v>22.133</v>
      </c>
      <c r="FZ23" s="72">
        <v>16.744</v>
      </c>
      <c r="GA23" s="92">
        <f t="shared" si="13"/>
        <v>22.133</v>
      </c>
      <c r="GC23" s="109" t="s">
        <v>64</v>
      </c>
      <c r="GD23" s="30" t="s">
        <v>91</v>
      </c>
      <c r="GE23" s="74" t="s">
        <v>372</v>
      </c>
      <c r="GF23" s="76"/>
      <c r="GG23" s="64" t="s">
        <v>118</v>
      </c>
      <c r="GH23" s="23" t="s">
        <v>144</v>
      </c>
      <c r="GI23" s="76">
        <v>27.97</v>
      </c>
      <c r="GJ23" s="76">
        <v>29.74</v>
      </c>
      <c r="GK23" s="76">
        <v>29.74</v>
      </c>
      <c r="GQ23" s="64" t="s">
        <v>56</v>
      </c>
      <c r="GR23" s="45" t="s">
        <v>440</v>
      </c>
      <c r="GS23" s="93">
        <v>19.7</v>
      </c>
      <c r="GU23" s="15" t="s">
        <v>56</v>
      </c>
      <c r="GV23" s="160" t="s">
        <v>139</v>
      </c>
      <c r="GW23" s="93">
        <v>19.5</v>
      </c>
      <c r="GX23" s="93">
        <v>20.58</v>
      </c>
      <c r="GY23" s="93">
        <v>20.58</v>
      </c>
      <c r="HA23" s="64" t="s">
        <v>118</v>
      </c>
      <c r="HB23" s="46" t="s">
        <v>419</v>
      </c>
      <c r="HC23" s="77">
        <v>30.083</v>
      </c>
      <c r="HD23" s="77">
        <v>28.358</v>
      </c>
      <c r="HE23" s="77">
        <f t="shared" si="14"/>
        <v>30.083</v>
      </c>
      <c r="HG23" s="73" t="s">
        <v>118</v>
      </c>
      <c r="HH23" s="44" t="s">
        <v>355</v>
      </c>
      <c r="HI23" s="72">
        <v>15.863</v>
      </c>
      <c r="HJ23" s="72">
        <v>14.488</v>
      </c>
      <c r="HK23" s="92">
        <f t="shared" si="18"/>
        <v>15.863</v>
      </c>
      <c r="HM23" s="156" t="s">
        <v>118</v>
      </c>
      <c r="HN23" s="47" t="s">
        <v>182</v>
      </c>
      <c r="HO23" s="139">
        <v>31.369</v>
      </c>
      <c r="HP23" s="139">
        <v>31.986</v>
      </c>
      <c r="HQ23" s="139">
        <f t="shared" si="15"/>
        <v>31.986</v>
      </c>
      <c r="HS23" s="156"/>
      <c r="HT23" s="47"/>
      <c r="HU23" s="161"/>
      <c r="HW23" s="136" t="s">
        <v>400</v>
      </c>
      <c r="HX23" s="85"/>
      <c r="HY23" s="72" t="s">
        <v>324</v>
      </c>
      <c r="HZ23" s="72" t="s">
        <v>325</v>
      </c>
      <c r="IA23" s="72" t="s">
        <v>326</v>
      </c>
      <c r="IC23" s="64" t="s">
        <v>118</v>
      </c>
      <c r="ID23" s="21" t="s">
        <v>77</v>
      </c>
      <c r="IE23" s="77" t="s">
        <v>372</v>
      </c>
      <c r="IG23" s="46" t="s">
        <v>441</v>
      </c>
      <c r="II23" s="76"/>
      <c r="IJ23" s="76"/>
      <c r="IK23" s="64" t="s">
        <v>118</v>
      </c>
      <c r="IL23" s="21" t="s">
        <v>209</v>
      </c>
      <c r="IM23" s="77">
        <v>29.92</v>
      </c>
      <c r="IO23" s="64" t="s">
        <v>118</v>
      </c>
      <c r="IP23" s="22" t="s">
        <v>404</v>
      </c>
      <c r="IQ23" s="76">
        <v>34.69</v>
      </c>
    </row>
    <row r="24" spans="1:251" ht="12.75">
      <c r="A24" s="73" t="s">
        <v>122</v>
      </c>
      <c r="B24" s="153" t="s">
        <v>147</v>
      </c>
      <c r="C24" s="72">
        <v>18.803</v>
      </c>
      <c r="D24" s="72">
        <v>20.025</v>
      </c>
      <c r="E24" s="72">
        <f t="shared" si="0"/>
        <v>20.025</v>
      </c>
      <c r="F24" s="44"/>
      <c r="G24" s="71" t="s">
        <v>61</v>
      </c>
      <c r="H24" s="138" t="s">
        <v>170</v>
      </c>
      <c r="I24" s="72">
        <v>29.738</v>
      </c>
      <c r="J24" s="72">
        <v>31.027</v>
      </c>
      <c r="K24" s="72">
        <f>MAX(I24:J24)</f>
        <v>31.027</v>
      </c>
      <c r="M24" s="73" t="s">
        <v>122</v>
      </c>
      <c r="N24" s="44" t="s">
        <v>429</v>
      </c>
      <c r="O24" s="74">
        <v>16.64</v>
      </c>
      <c r="P24" s="74">
        <v>15.156</v>
      </c>
      <c r="Q24" s="74">
        <f t="shared" si="2"/>
        <v>16.64</v>
      </c>
      <c r="W24" s="71" t="s">
        <v>122</v>
      </c>
      <c r="X24" s="138" t="s">
        <v>170</v>
      </c>
      <c r="Y24" s="72" t="s">
        <v>420</v>
      </c>
      <c r="Z24" s="72" t="s">
        <v>420</v>
      </c>
      <c r="AA24" s="72" t="s">
        <v>372</v>
      </c>
      <c r="AI24" s="78" t="s">
        <v>122</v>
      </c>
      <c r="AJ24" s="80" t="s">
        <v>407</v>
      </c>
      <c r="AK24" s="74">
        <v>21.855</v>
      </c>
      <c r="AL24" s="74">
        <v>16.635</v>
      </c>
      <c r="AM24" s="74">
        <f t="shared" si="4"/>
        <v>21.855</v>
      </c>
      <c r="AN24" s="84"/>
      <c r="AO24" s="84"/>
      <c r="AS24" s="64"/>
      <c r="BA24" s="109" t="s">
        <v>122</v>
      </c>
      <c r="BB24" s="30" t="s">
        <v>80</v>
      </c>
      <c r="BC24" s="74">
        <v>28.626</v>
      </c>
      <c r="BD24" s="74">
        <v>39.262</v>
      </c>
      <c r="BE24" s="74">
        <v>39.262</v>
      </c>
      <c r="BG24" s="71" t="s">
        <v>76</v>
      </c>
      <c r="BH24" s="158" t="s">
        <v>121</v>
      </c>
      <c r="BI24" s="143">
        <v>30.73</v>
      </c>
      <c r="BK24" s="71" t="s">
        <v>61</v>
      </c>
      <c r="BL24" s="157" t="s">
        <v>564</v>
      </c>
      <c r="BM24" s="76">
        <v>26.26</v>
      </c>
      <c r="BO24" s="137" t="s">
        <v>56</v>
      </c>
      <c r="BP24" s="30" t="s">
        <v>80</v>
      </c>
      <c r="BQ24" s="139">
        <v>41.091</v>
      </c>
      <c r="BS24" s="92" t="s">
        <v>122</v>
      </c>
      <c r="BT24" s="166" t="s">
        <v>199</v>
      </c>
      <c r="BU24" s="92">
        <v>15.998</v>
      </c>
      <c r="BV24" s="92">
        <v>15.15</v>
      </c>
      <c r="BW24" s="92">
        <f t="shared" si="5"/>
        <v>15.998</v>
      </c>
      <c r="BX24" s="168"/>
      <c r="BY24" s="92" t="s">
        <v>122</v>
      </c>
      <c r="BZ24" s="171" t="s">
        <v>65</v>
      </c>
      <c r="CA24" s="92" t="s">
        <v>420</v>
      </c>
      <c r="CB24" s="92" t="s">
        <v>420</v>
      </c>
      <c r="CC24" s="92" t="s">
        <v>372</v>
      </c>
      <c r="CE24" s="78" t="s">
        <v>59</v>
      </c>
      <c r="CF24" s="148" t="s">
        <v>170</v>
      </c>
      <c r="CG24" s="72">
        <v>30.769</v>
      </c>
      <c r="CH24" s="72">
        <v>30.05</v>
      </c>
      <c r="CI24" s="72">
        <f t="shared" si="19"/>
        <v>30.769</v>
      </c>
      <c r="CJ24" s="85"/>
      <c r="CK24" s="72" t="s">
        <v>64</v>
      </c>
      <c r="CL24" s="44" t="s">
        <v>371</v>
      </c>
      <c r="CM24" s="137">
        <v>33.15</v>
      </c>
      <c r="CS24" s="109" t="s">
        <v>122</v>
      </c>
      <c r="CT24" s="30" t="s">
        <v>80</v>
      </c>
      <c r="CU24" s="74">
        <v>16.335</v>
      </c>
      <c r="CV24" s="74">
        <v>14.968</v>
      </c>
      <c r="CW24" s="74">
        <f t="shared" si="7"/>
        <v>16.335</v>
      </c>
      <c r="CZ24" s="44"/>
      <c r="DE24" s="72" t="s">
        <v>61</v>
      </c>
      <c r="DF24" t="s">
        <v>65</v>
      </c>
      <c r="DG24" s="86" t="s">
        <v>372</v>
      </c>
      <c r="DH24" s="85"/>
      <c r="DI24" s="139" t="s">
        <v>122</v>
      </c>
      <c r="DJ24" s="149" t="s">
        <v>199</v>
      </c>
      <c r="DK24" s="88" t="s">
        <v>372</v>
      </c>
      <c r="DL24" s="88">
        <v>16.87</v>
      </c>
      <c r="DM24" s="88" t="s">
        <v>372</v>
      </c>
      <c r="DR24" s="85"/>
      <c r="DS24" s="151" t="s">
        <v>122</v>
      </c>
      <c r="DT24" s="152" t="s">
        <v>407</v>
      </c>
      <c r="DU24" s="74" t="s">
        <v>420</v>
      </c>
      <c r="DV24" s="74" t="s">
        <v>420</v>
      </c>
      <c r="DW24" s="74" t="s">
        <v>372</v>
      </c>
      <c r="DY24" s="44"/>
      <c r="DZ24" s="72"/>
      <c r="EA24" s="70"/>
      <c r="EC24" s="92" t="s">
        <v>122</v>
      </c>
      <c r="ED24" s="25" t="s">
        <v>337</v>
      </c>
      <c r="EE24" s="92">
        <v>16.089</v>
      </c>
      <c r="EF24" s="92">
        <v>14.593</v>
      </c>
      <c r="EG24" s="92">
        <f t="shared" si="17"/>
        <v>16.089</v>
      </c>
      <c r="EO24" s="1" t="s">
        <v>56</v>
      </c>
      <c r="EP24" s="23" t="s">
        <v>60</v>
      </c>
      <c r="EQ24" s="86">
        <v>21.31</v>
      </c>
      <c r="ER24" s="86">
        <v>19.39</v>
      </c>
      <c r="ES24" s="86">
        <v>21.31</v>
      </c>
      <c r="EU24" s="1" t="s">
        <v>64</v>
      </c>
      <c r="EV24" s="23" t="s">
        <v>89</v>
      </c>
      <c r="EW24" s="1" t="s">
        <v>372</v>
      </c>
      <c r="FC24" s="154" t="s">
        <v>122</v>
      </c>
      <c r="FD24" s="157" t="s">
        <v>401</v>
      </c>
      <c r="FE24" s="109" t="s">
        <v>420</v>
      </c>
      <c r="FF24" s="109" t="s">
        <v>420</v>
      </c>
      <c r="FG24" s="109" t="s">
        <v>372</v>
      </c>
      <c r="FI24" s="73" t="s">
        <v>122</v>
      </c>
      <c r="FJ24" s="155" t="s">
        <v>57</v>
      </c>
      <c r="FK24" s="72">
        <v>16.381</v>
      </c>
      <c r="FL24" s="72">
        <v>16.657</v>
      </c>
      <c r="FM24" s="92">
        <f t="shared" si="12"/>
        <v>16.657</v>
      </c>
      <c r="FO24" s="31" t="s">
        <v>442</v>
      </c>
      <c r="FP24" s="22"/>
      <c r="FQ24" s="22"/>
      <c r="FS24" s="1" t="s">
        <v>61</v>
      </c>
      <c r="FT24" s="22" t="s">
        <v>185</v>
      </c>
      <c r="FU24" s="76">
        <v>25.36</v>
      </c>
      <c r="FW24" s="73" t="s">
        <v>122</v>
      </c>
      <c r="FX24" s="155" t="s">
        <v>115</v>
      </c>
      <c r="FY24" s="72">
        <v>21.933</v>
      </c>
      <c r="FZ24" s="72">
        <v>22.133</v>
      </c>
      <c r="GA24" s="92">
        <f t="shared" si="13"/>
        <v>22.133</v>
      </c>
      <c r="GC24" s="64"/>
      <c r="GD24" s="23"/>
      <c r="GE24" s="76"/>
      <c r="GF24" s="76"/>
      <c r="GG24" s="64" t="s">
        <v>122</v>
      </c>
      <c r="GH24" s="23" t="s">
        <v>256</v>
      </c>
      <c r="GI24" s="76">
        <v>34.38</v>
      </c>
      <c r="GJ24" s="76">
        <v>35.2</v>
      </c>
      <c r="GK24" s="76">
        <v>35.2</v>
      </c>
      <c r="GQ24" s="64" t="s">
        <v>59</v>
      </c>
      <c r="GR24" s="45" t="s">
        <v>376</v>
      </c>
      <c r="GS24" s="93">
        <v>19.81</v>
      </c>
      <c r="GU24" s="15" t="s">
        <v>59</v>
      </c>
      <c r="GV24" s="160" t="s">
        <v>84</v>
      </c>
      <c r="GW24" s="93">
        <v>20.37</v>
      </c>
      <c r="GX24" s="93">
        <v>20.76</v>
      </c>
      <c r="GY24" s="93">
        <v>20.76</v>
      </c>
      <c r="HA24" s="64" t="s">
        <v>122</v>
      </c>
      <c r="HB24" s="46" t="s">
        <v>156</v>
      </c>
      <c r="HC24" s="77">
        <v>30.557</v>
      </c>
      <c r="HD24" s="77">
        <v>17.428</v>
      </c>
      <c r="HE24" s="77">
        <f t="shared" si="14"/>
        <v>30.557</v>
      </c>
      <c r="HG24" s="73" t="s">
        <v>122</v>
      </c>
      <c r="HH24" s="155" t="s">
        <v>381</v>
      </c>
      <c r="HI24" s="72">
        <v>15.887</v>
      </c>
      <c r="HJ24" s="72">
        <v>15.652</v>
      </c>
      <c r="HK24" s="92">
        <f t="shared" si="18"/>
        <v>15.887</v>
      </c>
      <c r="HM24" s="156" t="s">
        <v>122</v>
      </c>
      <c r="HN24" s="47" t="s">
        <v>110</v>
      </c>
      <c r="HO24" s="139">
        <v>44.686</v>
      </c>
      <c r="HP24" s="139">
        <v>39.064</v>
      </c>
      <c r="HQ24" s="139">
        <f t="shared" si="15"/>
        <v>44.686</v>
      </c>
      <c r="HS24" s="156"/>
      <c r="HT24" s="47"/>
      <c r="HU24" s="161"/>
      <c r="HW24" s="1" t="s">
        <v>56</v>
      </c>
      <c r="HX24" s="23" t="s">
        <v>84</v>
      </c>
      <c r="HY24" s="1">
        <v>22.46</v>
      </c>
      <c r="HZ24" s="1">
        <v>22.24</v>
      </c>
      <c r="IA24" s="1">
        <v>22.46</v>
      </c>
      <c r="IC24" s="64"/>
      <c r="IG24" s="46" t="s">
        <v>443</v>
      </c>
      <c r="II24" s="77"/>
      <c r="IJ24" s="77"/>
      <c r="IK24" s="64" t="s">
        <v>122</v>
      </c>
      <c r="IL24" s="21" t="s">
        <v>112</v>
      </c>
      <c r="IM24" s="77">
        <v>30.15</v>
      </c>
      <c r="IO24" s="64" t="s">
        <v>122</v>
      </c>
      <c r="IP24" s="21" t="s">
        <v>110</v>
      </c>
      <c r="IQ24" s="76">
        <v>92.16</v>
      </c>
    </row>
    <row r="25" spans="1:251" ht="12.75">
      <c r="A25" s="73" t="s">
        <v>128</v>
      </c>
      <c r="B25" s="153" t="s">
        <v>261</v>
      </c>
      <c r="C25" s="72">
        <v>23.254</v>
      </c>
      <c r="D25" s="72">
        <v>23.337</v>
      </c>
      <c r="E25" s="72">
        <f t="shared" si="0"/>
        <v>23.337</v>
      </c>
      <c r="F25" s="44"/>
      <c r="G25" s="71" t="s">
        <v>64</v>
      </c>
      <c r="H25" s="138" t="s">
        <v>84</v>
      </c>
      <c r="I25" s="72">
        <v>46.658</v>
      </c>
      <c r="J25" s="72">
        <v>52.756</v>
      </c>
      <c r="K25" s="72">
        <f>MAX(I25:J25)</f>
        <v>52.756</v>
      </c>
      <c r="M25" s="73" t="s">
        <v>128</v>
      </c>
      <c r="N25" s="155" t="s">
        <v>444</v>
      </c>
      <c r="O25" s="74">
        <v>15.736</v>
      </c>
      <c r="P25" s="74">
        <v>16.719</v>
      </c>
      <c r="Q25" s="139">
        <f t="shared" si="2"/>
        <v>16.719</v>
      </c>
      <c r="W25" s="71" t="s">
        <v>128</v>
      </c>
      <c r="X25" s="138" t="s">
        <v>136</v>
      </c>
      <c r="Y25" s="72" t="s">
        <v>420</v>
      </c>
      <c r="Z25" s="72" t="s">
        <v>420</v>
      </c>
      <c r="AA25" s="72" t="s">
        <v>372</v>
      </c>
      <c r="AI25" s="78" t="s">
        <v>128</v>
      </c>
      <c r="AJ25" s="165" t="s">
        <v>254</v>
      </c>
      <c r="AK25" s="74">
        <v>22.311</v>
      </c>
      <c r="AL25" s="74">
        <v>25.374</v>
      </c>
      <c r="AM25" s="74">
        <f t="shared" si="4"/>
        <v>25.374</v>
      </c>
      <c r="AN25" s="84"/>
      <c r="AO25" s="84"/>
      <c r="AS25" s="64"/>
      <c r="BA25" s="109" t="s">
        <v>128</v>
      </c>
      <c r="BB25" s="30" t="s">
        <v>152</v>
      </c>
      <c r="BC25" s="74">
        <v>45.974</v>
      </c>
      <c r="BD25" s="74">
        <v>42.891</v>
      </c>
      <c r="BE25" s="74">
        <v>45.974</v>
      </c>
      <c r="BG25" s="71" t="s">
        <v>87</v>
      </c>
      <c r="BH25" s="158" t="s">
        <v>261</v>
      </c>
      <c r="BI25" s="143">
        <v>30.8</v>
      </c>
      <c r="BK25" s="71" t="s">
        <v>64</v>
      </c>
      <c r="BL25" s="70" t="s">
        <v>371</v>
      </c>
      <c r="BM25" s="76">
        <v>28.73</v>
      </c>
      <c r="BO25" s="137" t="s">
        <v>59</v>
      </c>
      <c r="BP25" s="147" t="s">
        <v>112</v>
      </c>
      <c r="BQ25" s="139">
        <v>47.279</v>
      </c>
      <c r="BS25" s="92" t="s">
        <v>128</v>
      </c>
      <c r="BT25" s="25" t="s">
        <v>407</v>
      </c>
      <c r="BU25" s="92">
        <v>16.027</v>
      </c>
      <c r="BV25" s="92">
        <v>14.556</v>
      </c>
      <c r="BW25" s="92">
        <f t="shared" si="5"/>
        <v>16.027</v>
      </c>
      <c r="BX25" s="168"/>
      <c r="BY25" s="92" t="s">
        <v>128</v>
      </c>
      <c r="BZ25" s="171" t="s">
        <v>401</v>
      </c>
      <c r="CA25" s="92" t="s">
        <v>420</v>
      </c>
      <c r="CB25" s="92" t="s">
        <v>420</v>
      </c>
      <c r="CC25" s="92" t="s">
        <v>372</v>
      </c>
      <c r="CE25" s="78" t="s">
        <v>61</v>
      </c>
      <c r="CF25" s="155" t="s">
        <v>147</v>
      </c>
      <c r="CG25" s="72">
        <v>30.633</v>
      </c>
      <c r="CH25" s="72">
        <v>31.135</v>
      </c>
      <c r="CI25" s="72">
        <f t="shared" si="19"/>
        <v>31.135</v>
      </c>
      <c r="CJ25" s="85"/>
      <c r="CK25" s="72" t="s">
        <v>76</v>
      </c>
      <c r="CL25" s="44" t="s">
        <v>152</v>
      </c>
      <c r="CM25" s="137">
        <v>46.4</v>
      </c>
      <c r="CS25" s="109" t="s">
        <v>128</v>
      </c>
      <c r="CT25" s="30" t="s">
        <v>93</v>
      </c>
      <c r="CU25" s="74">
        <v>16.429</v>
      </c>
      <c r="CV25" s="74">
        <v>15.826</v>
      </c>
      <c r="CW25" s="74">
        <f t="shared" si="7"/>
        <v>16.429</v>
      </c>
      <c r="CY25" s="125" t="s">
        <v>400</v>
      </c>
      <c r="DA25" s="72" t="s">
        <v>324</v>
      </c>
      <c r="DB25" s="72" t="s">
        <v>325</v>
      </c>
      <c r="DC25" s="72" t="s">
        <v>326</v>
      </c>
      <c r="DH25" s="85"/>
      <c r="DI25" s="74" t="s">
        <v>128</v>
      </c>
      <c r="DJ25" s="87" t="s">
        <v>336</v>
      </c>
      <c r="DK25" s="88" t="s">
        <v>372</v>
      </c>
      <c r="DL25" s="88" t="s">
        <v>372</v>
      </c>
      <c r="DM25" s="88" t="s">
        <v>372</v>
      </c>
      <c r="DR25" s="85"/>
      <c r="DS25" s="151" t="s">
        <v>128</v>
      </c>
      <c r="DT25" s="159" t="s">
        <v>401</v>
      </c>
      <c r="DU25" s="74" t="s">
        <v>420</v>
      </c>
      <c r="DV25" s="74" t="s">
        <v>420</v>
      </c>
      <c r="DW25" s="74" t="s">
        <v>372</v>
      </c>
      <c r="DY25" s="44" t="s">
        <v>445</v>
      </c>
      <c r="DZ25" s="72"/>
      <c r="EA25" s="70"/>
      <c r="EC25" s="92" t="s">
        <v>128</v>
      </c>
      <c r="ED25" s="25" t="s">
        <v>349</v>
      </c>
      <c r="EE25" s="92">
        <v>16.611</v>
      </c>
      <c r="EF25" s="92">
        <v>15.206</v>
      </c>
      <c r="EG25" s="92">
        <f t="shared" si="17"/>
        <v>16.611</v>
      </c>
      <c r="EO25" s="1" t="s">
        <v>59</v>
      </c>
      <c r="EP25" s="23" t="s">
        <v>84</v>
      </c>
      <c r="EQ25" s="86">
        <v>19.58</v>
      </c>
      <c r="ER25" s="86">
        <v>22.02</v>
      </c>
      <c r="ES25" s="86">
        <v>22.02</v>
      </c>
      <c r="FC25" s="154" t="s">
        <v>128</v>
      </c>
      <c r="FD25" s="157" t="s">
        <v>73</v>
      </c>
      <c r="FE25" s="109" t="s">
        <v>420</v>
      </c>
      <c r="FF25" s="109" t="s">
        <v>420</v>
      </c>
      <c r="FG25" s="109" t="s">
        <v>372</v>
      </c>
      <c r="FI25" s="73" t="s">
        <v>128</v>
      </c>
      <c r="FJ25" s="44" t="s">
        <v>411</v>
      </c>
      <c r="FK25" s="72">
        <v>16.609</v>
      </c>
      <c r="FL25" s="72">
        <v>16.874</v>
      </c>
      <c r="FM25" s="92">
        <f t="shared" si="12"/>
        <v>16.874</v>
      </c>
      <c r="FO25" s="44" t="s">
        <v>437</v>
      </c>
      <c r="FP25" s="22"/>
      <c r="FQ25" s="22"/>
      <c r="FS25" s="1" t="s">
        <v>64</v>
      </c>
      <c r="FT25" s="22" t="s">
        <v>121</v>
      </c>
      <c r="FU25" s="86" t="s">
        <v>372</v>
      </c>
      <c r="FW25" s="73" t="s">
        <v>128</v>
      </c>
      <c r="FX25" s="155" t="s">
        <v>134</v>
      </c>
      <c r="FY25" s="72">
        <v>20.461</v>
      </c>
      <c r="FZ25" s="72">
        <v>22.85</v>
      </c>
      <c r="GA25" s="92">
        <f t="shared" si="13"/>
        <v>22.85</v>
      </c>
      <c r="GC25" s="46" t="s">
        <v>446</v>
      </c>
      <c r="GD25" s="23"/>
      <c r="GE25" s="76"/>
      <c r="GF25" s="76"/>
      <c r="GG25" s="64" t="s">
        <v>128</v>
      </c>
      <c r="GH25" s="23" t="s">
        <v>211</v>
      </c>
      <c r="GI25" s="76">
        <v>39.65</v>
      </c>
      <c r="GJ25" s="76">
        <v>39.59</v>
      </c>
      <c r="GK25" s="76">
        <v>39.65</v>
      </c>
      <c r="GQ25" s="64" t="s">
        <v>61</v>
      </c>
      <c r="GR25" s="45" t="s">
        <v>337</v>
      </c>
      <c r="GS25" s="93">
        <v>20.03</v>
      </c>
      <c r="GU25" s="15" t="s">
        <v>61</v>
      </c>
      <c r="GV25" s="160" t="s">
        <v>80</v>
      </c>
      <c r="GW25" s="93">
        <v>21.42</v>
      </c>
      <c r="GX25" s="93">
        <v>21.33</v>
      </c>
      <c r="GY25" s="93">
        <v>21.42</v>
      </c>
      <c r="HA25" s="64" t="s">
        <v>128</v>
      </c>
      <c r="HB25" s="46" t="s">
        <v>371</v>
      </c>
      <c r="HC25" s="77">
        <v>30.974</v>
      </c>
      <c r="HD25" s="77">
        <v>17.288</v>
      </c>
      <c r="HE25" s="77">
        <f t="shared" si="14"/>
        <v>30.974</v>
      </c>
      <c r="HG25" s="73" t="s">
        <v>128</v>
      </c>
      <c r="HH25" s="155" t="s">
        <v>60</v>
      </c>
      <c r="HI25" s="72">
        <v>15.929</v>
      </c>
      <c r="HJ25" s="72">
        <v>14.43</v>
      </c>
      <c r="HK25" s="92">
        <f t="shared" si="18"/>
        <v>15.929</v>
      </c>
      <c r="HM25" s="156" t="s">
        <v>128</v>
      </c>
      <c r="HN25" s="47" t="s">
        <v>115</v>
      </c>
      <c r="HO25" s="139" t="s">
        <v>420</v>
      </c>
      <c r="HP25" s="139" t="s">
        <v>420</v>
      </c>
      <c r="HQ25" s="139" t="s">
        <v>372</v>
      </c>
      <c r="HS25" s="156"/>
      <c r="HT25" s="47"/>
      <c r="HU25" s="161"/>
      <c r="HW25" s="1" t="s">
        <v>59</v>
      </c>
      <c r="HX25" s="23" t="s">
        <v>89</v>
      </c>
      <c r="HY25" s="1">
        <v>26.45</v>
      </c>
      <c r="HZ25" s="1">
        <v>26.06</v>
      </c>
      <c r="IA25" s="1">
        <v>26.45</v>
      </c>
      <c r="IC25" s="136" t="s">
        <v>400</v>
      </c>
      <c r="ID25" s="85"/>
      <c r="IE25" s="72" t="s">
        <v>326</v>
      </c>
      <c r="II25" s="77"/>
      <c r="IJ25" s="77"/>
      <c r="IK25" s="64" t="s">
        <v>128</v>
      </c>
      <c r="IL25" s="21" t="s">
        <v>211</v>
      </c>
      <c r="IM25" s="77">
        <v>31.821</v>
      </c>
      <c r="IO25" s="64" t="s">
        <v>128</v>
      </c>
      <c r="IP25" s="21" t="s">
        <v>132</v>
      </c>
      <c r="IQ25" s="76" t="s">
        <v>372</v>
      </c>
    </row>
    <row r="26" spans="1:251" ht="12.75">
      <c r="A26" s="73" t="s">
        <v>138</v>
      </c>
      <c r="B26" s="153" t="s">
        <v>80</v>
      </c>
      <c r="C26" s="72">
        <v>24.816</v>
      </c>
      <c r="D26" s="72">
        <v>26.439</v>
      </c>
      <c r="E26" s="72">
        <f t="shared" si="0"/>
        <v>26.439</v>
      </c>
      <c r="F26" s="44"/>
      <c r="M26" s="73" t="s">
        <v>138</v>
      </c>
      <c r="N26" s="155" t="s">
        <v>149</v>
      </c>
      <c r="O26" s="74">
        <v>15.85</v>
      </c>
      <c r="P26" s="74">
        <v>16.93</v>
      </c>
      <c r="Q26" s="74">
        <f t="shared" si="2"/>
        <v>16.93</v>
      </c>
      <c r="W26" s="71" t="s">
        <v>138</v>
      </c>
      <c r="X26" s="16" t="s">
        <v>424</v>
      </c>
      <c r="Y26" s="72" t="s">
        <v>420</v>
      </c>
      <c r="Z26" s="72" t="s">
        <v>420</v>
      </c>
      <c r="AA26" s="72" t="s">
        <v>372</v>
      </c>
      <c r="AI26" s="78" t="s">
        <v>138</v>
      </c>
      <c r="AJ26" s="165" t="s">
        <v>134</v>
      </c>
      <c r="AK26" s="74">
        <v>27.073</v>
      </c>
      <c r="AL26" s="74">
        <v>26.462</v>
      </c>
      <c r="AM26" s="74">
        <f t="shared" si="4"/>
        <v>27.073</v>
      </c>
      <c r="AN26" s="84"/>
      <c r="AO26" s="84"/>
      <c r="AS26" s="64"/>
      <c r="BA26" s="156" t="s">
        <v>138</v>
      </c>
      <c r="BB26" s="30" t="s">
        <v>353</v>
      </c>
      <c r="BC26" s="74" t="s">
        <v>372</v>
      </c>
      <c r="BD26" s="74" t="s">
        <v>372</v>
      </c>
      <c r="BE26" s="74" t="s">
        <v>372</v>
      </c>
      <c r="BG26" s="71" t="s">
        <v>79</v>
      </c>
      <c r="BH26" s="158" t="s">
        <v>84</v>
      </c>
      <c r="BI26" s="143">
        <v>34.2</v>
      </c>
      <c r="BK26" s="71" t="s">
        <v>76</v>
      </c>
      <c r="BL26" s="157" t="s">
        <v>95</v>
      </c>
      <c r="BM26" s="76">
        <v>38.08</v>
      </c>
      <c r="BO26" s="137" t="s">
        <v>61</v>
      </c>
      <c r="BP26" s="147" t="s">
        <v>331</v>
      </c>
      <c r="BQ26" s="139">
        <v>53.288</v>
      </c>
      <c r="BS26" s="92" t="s">
        <v>138</v>
      </c>
      <c r="BT26" s="66" t="s">
        <v>425</v>
      </c>
      <c r="BU26" s="92">
        <v>16.129</v>
      </c>
      <c r="BV26" s="92">
        <v>15.12</v>
      </c>
      <c r="BW26" s="92">
        <f t="shared" si="5"/>
        <v>16.129</v>
      </c>
      <c r="BX26" s="168"/>
      <c r="BY26" s="92" t="s">
        <v>138</v>
      </c>
      <c r="BZ26" s="171" t="s">
        <v>149</v>
      </c>
      <c r="CA26" s="92" t="s">
        <v>420</v>
      </c>
      <c r="CB26" s="92" t="s">
        <v>420</v>
      </c>
      <c r="CC26" s="92" t="s">
        <v>372</v>
      </c>
      <c r="CE26" s="78" t="s">
        <v>64</v>
      </c>
      <c r="CF26" s="155" t="s">
        <v>80</v>
      </c>
      <c r="CG26" s="72">
        <v>33.333</v>
      </c>
      <c r="CH26" s="72">
        <v>34.474</v>
      </c>
      <c r="CI26" s="72">
        <f t="shared" si="19"/>
        <v>34.474</v>
      </c>
      <c r="CJ26" s="85"/>
      <c r="CS26" s="109" t="s">
        <v>138</v>
      </c>
      <c r="CT26" s="147" t="s">
        <v>395</v>
      </c>
      <c r="CU26" s="74">
        <v>15.278</v>
      </c>
      <c r="CV26" s="74">
        <v>16.577</v>
      </c>
      <c r="CW26" s="74">
        <f t="shared" si="7"/>
        <v>16.577</v>
      </c>
      <c r="CY26" s="72" t="s">
        <v>56</v>
      </c>
      <c r="CZ26" s="155" t="s">
        <v>80</v>
      </c>
      <c r="DA26" s="72">
        <v>20.668</v>
      </c>
      <c r="DB26" s="72">
        <v>20.713</v>
      </c>
      <c r="DC26" s="72">
        <f aca="true" t="shared" si="20" ref="DC26:DC37">MAX(DA26:DB26)</f>
        <v>20.713</v>
      </c>
      <c r="DE26" s="44" t="s">
        <v>447</v>
      </c>
      <c r="DH26" s="85"/>
      <c r="DI26" s="74" t="s">
        <v>138</v>
      </c>
      <c r="DJ26" s="149" t="s">
        <v>112</v>
      </c>
      <c r="DK26" s="88" t="s">
        <v>372</v>
      </c>
      <c r="DL26" s="88" t="s">
        <v>372</v>
      </c>
      <c r="DM26" s="88" t="s">
        <v>372</v>
      </c>
      <c r="DR26" s="85"/>
      <c r="DS26" s="151" t="s">
        <v>138</v>
      </c>
      <c r="DT26" s="152" t="s">
        <v>349</v>
      </c>
      <c r="DU26" s="74" t="s">
        <v>420</v>
      </c>
      <c r="DV26" s="74" t="s">
        <v>420</v>
      </c>
      <c r="DW26" s="74" t="s">
        <v>372</v>
      </c>
      <c r="DY26" s="44" t="s">
        <v>448</v>
      </c>
      <c r="EC26" s="92" t="s">
        <v>138</v>
      </c>
      <c r="ED26" s="166" t="s">
        <v>199</v>
      </c>
      <c r="EE26" s="92">
        <v>16.214</v>
      </c>
      <c r="EF26" s="92">
        <v>17.122</v>
      </c>
      <c r="EG26" s="92">
        <f t="shared" si="17"/>
        <v>17.122</v>
      </c>
      <c r="EO26" s="1" t="s">
        <v>61</v>
      </c>
      <c r="EP26" s="46" t="s">
        <v>62</v>
      </c>
      <c r="EQ26" s="86">
        <v>26.56</v>
      </c>
      <c r="ER26" s="86">
        <v>29.27</v>
      </c>
      <c r="ES26" s="86">
        <v>29.27</v>
      </c>
      <c r="FC26" s="154" t="s">
        <v>138</v>
      </c>
      <c r="FD26" s="157" t="s">
        <v>62</v>
      </c>
      <c r="FE26" s="109" t="s">
        <v>420</v>
      </c>
      <c r="FF26" s="109" t="s">
        <v>420</v>
      </c>
      <c r="FG26" s="109" t="s">
        <v>372</v>
      </c>
      <c r="FI26" s="73" t="s">
        <v>138</v>
      </c>
      <c r="FJ26" s="155" t="s">
        <v>73</v>
      </c>
      <c r="FK26" s="72">
        <v>17.194</v>
      </c>
      <c r="FL26" s="72">
        <v>16.688</v>
      </c>
      <c r="FM26" s="92">
        <f t="shared" si="12"/>
        <v>17.194</v>
      </c>
      <c r="FO26" s="22"/>
      <c r="FP26" s="22"/>
      <c r="FQ26" s="22"/>
      <c r="FS26" s="1" t="s">
        <v>76</v>
      </c>
      <c r="FT26" s="22" t="s">
        <v>406</v>
      </c>
      <c r="FU26" s="86" t="s">
        <v>372</v>
      </c>
      <c r="FW26" s="73" t="s">
        <v>138</v>
      </c>
      <c r="FX26" s="44" t="s">
        <v>156</v>
      </c>
      <c r="FY26" s="72">
        <v>23.377</v>
      </c>
      <c r="FZ26" s="72">
        <v>18.933</v>
      </c>
      <c r="GA26" s="92">
        <f t="shared" si="13"/>
        <v>23.377</v>
      </c>
      <c r="GC26" s="46" t="s">
        <v>449</v>
      </c>
      <c r="GD26" s="23"/>
      <c r="GE26" s="76"/>
      <c r="GF26" s="76"/>
      <c r="GG26" s="64" t="s">
        <v>138</v>
      </c>
      <c r="GH26" s="23" t="s">
        <v>375</v>
      </c>
      <c r="GI26" s="76">
        <v>40.64</v>
      </c>
      <c r="GJ26" s="76">
        <v>41.13</v>
      </c>
      <c r="GK26" s="76">
        <v>41.13</v>
      </c>
      <c r="GQ26" s="64" t="s">
        <v>64</v>
      </c>
      <c r="GR26" s="140" t="s">
        <v>117</v>
      </c>
      <c r="GS26" s="93">
        <v>22.3</v>
      </c>
      <c r="GU26" s="15" t="s">
        <v>64</v>
      </c>
      <c r="GV26" s="81" t="s">
        <v>112</v>
      </c>
      <c r="GW26" s="93">
        <v>22.7</v>
      </c>
      <c r="GX26" s="93">
        <v>22.97</v>
      </c>
      <c r="GY26" s="93">
        <v>22.97</v>
      </c>
      <c r="HA26" s="64" t="s">
        <v>138</v>
      </c>
      <c r="HB26" s="23" t="s">
        <v>84</v>
      </c>
      <c r="HC26" s="77">
        <v>32.092</v>
      </c>
      <c r="HD26" s="77">
        <v>32.088</v>
      </c>
      <c r="HE26" s="77">
        <f t="shared" si="14"/>
        <v>32.092</v>
      </c>
      <c r="HG26" s="73" t="s">
        <v>138</v>
      </c>
      <c r="HH26" s="155" t="s">
        <v>65</v>
      </c>
      <c r="HI26" s="72">
        <v>15.115</v>
      </c>
      <c r="HJ26" s="72">
        <v>16.543</v>
      </c>
      <c r="HK26" s="92">
        <f t="shared" si="18"/>
        <v>16.543</v>
      </c>
      <c r="HW26" s="1" t="s">
        <v>61</v>
      </c>
      <c r="HX26" s="31" t="s">
        <v>110</v>
      </c>
      <c r="HY26" s="1">
        <v>29.72</v>
      </c>
      <c r="HZ26" s="1">
        <v>30.01</v>
      </c>
      <c r="IA26" s="1">
        <v>30.01</v>
      </c>
      <c r="IC26" s="64" t="s">
        <v>56</v>
      </c>
      <c r="ID26" s="21" t="s">
        <v>80</v>
      </c>
      <c r="IE26" s="77">
        <v>25.998</v>
      </c>
      <c r="II26" s="77"/>
      <c r="IJ26" s="77"/>
      <c r="IK26" s="64" t="s">
        <v>138</v>
      </c>
      <c r="IL26" s="21" t="s">
        <v>110</v>
      </c>
      <c r="IM26" s="77">
        <v>33.573</v>
      </c>
      <c r="IO26" s="64" t="s">
        <v>138</v>
      </c>
      <c r="IP26" s="21" t="s">
        <v>106</v>
      </c>
      <c r="IQ26" s="76" t="s">
        <v>372</v>
      </c>
    </row>
    <row r="27" spans="1:251" ht="12.75">
      <c r="A27" s="73" t="s">
        <v>131</v>
      </c>
      <c r="B27" s="153" t="s">
        <v>121</v>
      </c>
      <c r="C27" s="72">
        <v>27.308</v>
      </c>
      <c r="D27" s="72">
        <v>32.75</v>
      </c>
      <c r="E27" s="72">
        <f t="shared" si="0"/>
        <v>32.75</v>
      </c>
      <c r="F27" s="44"/>
      <c r="M27" s="73" t="s">
        <v>131</v>
      </c>
      <c r="N27" s="155" t="s">
        <v>112</v>
      </c>
      <c r="O27" s="74">
        <v>17.034</v>
      </c>
      <c r="P27" s="74">
        <v>16.387</v>
      </c>
      <c r="Q27" s="74">
        <f t="shared" si="2"/>
        <v>17.034</v>
      </c>
      <c r="W27" s="71" t="s">
        <v>131</v>
      </c>
      <c r="X27" s="138" t="s">
        <v>93</v>
      </c>
      <c r="Y27" s="72" t="s">
        <v>420</v>
      </c>
      <c r="Z27" s="72" t="s">
        <v>420</v>
      </c>
      <c r="AA27" s="72" t="s">
        <v>372</v>
      </c>
      <c r="AI27" s="78" t="s">
        <v>131</v>
      </c>
      <c r="AJ27" s="80" t="s">
        <v>418</v>
      </c>
      <c r="AK27" s="74">
        <v>27.591</v>
      </c>
      <c r="AL27" s="74">
        <v>27.196</v>
      </c>
      <c r="AM27" s="74">
        <f t="shared" si="4"/>
        <v>27.591</v>
      </c>
      <c r="AN27" s="84"/>
      <c r="AO27" s="84"/>
      <c r="AS27" s="64"/>
      <c r="BA27" s="156" t="s">
        <v>131</v>
      </c>
      <c r="BB27" s="30" t="s">
        <v>199</v>
      </c>
      <c r="BC27" s="74" t="s">
        <v>372</v>
      </c>
      <c r="BD27" s="74">
        <v>17.348</v>
      </c>
      <c r="BE27" s="74" t="s">
        <v>372</v>
      </c>
      <c r="BG27" s="71" t="s">
        <v>83</v>
      </c>
      <c r="BH27" s="158" t="s">
        <v>170</v>
      </c>
      <c r="BI27" s="143">
        <v>37.67</v>
      </c>
      <c r="BK27" s="71" t="s">
        <v>87</v>
      </c>
      <c r="BL27" s="157" t="s">
        <v>185</v>
      </c>
      <c r="BM27" s="76">
        <v>30.47</v>
      </c>
      <c r="BO27" s="137" t="s">
        <v>64</v>
      </c>
      <c r="BP27" s="30" t="s">
        <v>170</v>
      </c>
      <c r="BQ27" s="139">
        <v>55.474</v>
      </c>
      <c r="BS27" s="92" t="s">
        <v>131</v>
      </c>
      <c r="BT27" s="66" t="s">
        <v>398</v>
      </c>
      <c r="BU27" s="92">
        <v>16.278</v>
      </c>
      <c r="BV27" s="92">
        <v>14.867</v>
      </c>
      <c r="BW27" s="92">
        <f t="shared" si="5"/>
        <v>16.278</v>
      </c>
      <c r="BX27" s="168"/>
      <c r="BY27" s="92" t="s">
        <v>131</v>
      </c>
      <c r="BZ27" s="175" t="s">
        <v>373</v>
      </c>
      <c r="CA27" s="92" t="s">
        <v>420</v>
      </c>
      <c r="CB27" s="92" t="s">
        <v>420</v>
      </c>
      <c r="CC27" s="92" t="s">
        <v>372</v>
      </c>
      <c r="CE27" s="78" t="s">
        <v>76</v>
      </c>
      <c r="CF27" s="44" t="s">
        <v>331</v>
      </c>
      <c r="CG27" s="72">
        <v>36.848</v>
      </c>
      <c r="CH27" s="72">
        <v>35.561</v>
      </c>
      <c r="CI27" s="72">
        <f t="shared" si="19"/>
        <v>36.848</v>
      </c>
      <c r="CJ27" s="85"/>
      <c r="CK27" s="44" t="s">
        <v>450</v>
      </c>
      <c r="CS27" s="109" t="s">
        <v>131</v>
      </c>
      <c r="CT27" s="30" t="s">
        <v>112</v>
      </c>
      <c r="CU27" s="74">
        <v>16.196</v>
      </c>
      <c r="CV27" s="74">
        <v>16.803</v>
      </c>
      <c r="CW27" s="74">
        <f t="shared" si="7"/>
        <v>16.803</v>
      </c>
      <c r="CY27" s="72" t="s">
        <v>59</v>
      </c>
      <c r="CZ27" s="155" t="s">
        <v>84</v>
      </c>
      <c r="DA27" s="72">
        <v>22.6</v>
      </c>
      <c r="DB27" s="72">
        <v>21.778</v>
      </c>
      <c r="DC27" s="72">
        <f t="shared" si="20"/>
        <v>22.6</v>
      </c>
      <c r="DE27" s="44" t="s">
        <v>451</v>
      </c>
      <c r="DH27" s="85"/>
      <c r="DI27" s="74" t="s">
        <v>131</v>
      </c>
      <c r="DJ27" s="149" t="s">
        <v>170</v>
      </c>
      <c r="DK27" s="88" t="s">
        <v>372</v>
      </c>
      <c r="DL27" s="88" t="s">
        <v>372</v>
      </c>
      <c r="DM27" s="88" t="s">
        <v>372</v>
      </c>
      <c r="DR27" s="85"/>
      <c r="DS27" s="151" t="s">
        <v>131</v>
      </c>
      <c r="DT27" s="152" t="s">
        <v>452</v>
      </c>
      <c r="DU27" s="74" t="s">
        <v>420</v>
      </c>
      <c r="DV27" s="74" t="s">
        <v>420</v>
      </c>
      <c r="DW27" s="74" t="s">
        <v>372</v>
      </c>
      <c r="DY27" s="44" t="s">
        <v>453</v>
      </c>
      <c r="EC27" s="92" t="s">
        <v>131</v>
      </c>
      <c r="ED27" s="25" t="s">
        <v>398</v>
      </c>
      <c r="EE27" s="92">
        <v>18.279</v>
      </c>
      <c r="EF27" s="92">
        <v>16.743</v>
      </c>
      <c r="EG27" s="92">
        <f t="shared" si="17"/>
        <v>18.279</v>
      </c>
      <c r="EO27" s="1" t="s">
        <v>64</v>
      </c>
      <c r="EP27" s="23" t="s">
        <v>117</v>
      </c>
      <c r="EQ27" s="86">
        <v>70.67</v>
      </c>
      <c r="ER27" s="86">
        <v>70.43</v>
      </c>
      <c r="ES27" s="86">
        <v>70.67</v>
      </c>
      <c r="FC27" s="154" t="s">
        <v>131</v>
      </c>
      <c r="FD27" s="157" t="s">
        <v>89</v>
      </c>
      <c r="FE27" s="109" t="s">
        <v>420</v>
      </c>
      <c r="FF27" s="109" t="s">
        <v>420</v>
      </c>
      <c r="FG27" s="109" t="s">
        <v>372</v>
      </c>
      <c r="FI27" s="73" t="s">
        <v>131</v>
      </c>
      <c r="FJ27" s="155" t="s">
        <v>114</v>
      </c>
      <c r="FK27" s="72">
        <v>17.25</v>
      </c>
      <c r="FL27" s="72">
        <v>17.072</v>
      </c>
      <c r="FM27" s="92">
        <f t="shared" si="12"/>
        <v>17.25</v>
      </c>
      <c r="FO27" s="22"/>
      <c r="FP27" s="22"/>
      <c r="FQ27" s="22"/>
      <c r="FW27" s="73" t="s">
        <v>131</v>
      </c>
      <c r="FX27" s="44" t="s">
        <v>359</v>
      </c>
      <c r="FY27" s="72">
        <v>26.979</v>
      </c>
      <c r="FZ27" s="72">
        <v>26.562</v>
      </c>
      <c r="GA27" s="92">
        <f t="shared" si="13"/>
        <v>26.979</v>
      </c>
      <c r="GC27" s="64"/>
      <c r="GD27" s="23"/>
      <c r="GE27" s="76"/>
      <c r="GF27" s="76"/>
      <c r="GG27" s="64" t="s">
        <v>131</v>
      </c>
      <c r="GH27" s="23" t="s">
        <v>112</v>
      </c>
      <c r="GI27" s="76">
        <v>19.79</v>
      </c>
      <c r="GJ27" s="76">
        <v>20.39</v>
      </c>
      <c r="GK27" s="76" t="s">
        <v>380</v>
      </c>
      <c r="GQ27" s="64" t="s">
        <v>76</v>
      </c>
      <c r="GR27" s="140" t="s">
        <v>91</v>
      </c>
      <c r="GS27" s="93">
        <v>31.45</v>
      </c>
      <c r="GU27" s="15" t="s">
        <v>76</v>
      </c>
      <c r="GV27" s="81" t="s">
        <v>390</v>
      </c>
      <c r="GW27" s="93">
        <v>23.91</v>
      </c>
      <c r="GX27" s="93">
        <v>24.18</v>
      </c>
      <c r="GY27" s="93">
        <v>24.18</v>
      </c>
      <c r="HA27" s="64" t="s">
        <v>131</v>
      </c>
      <c r="HB27" s="23" t="s">
        <v>454</v>
      </c>
      <c r="HC27" s="77">
        <v>32.671</v>
      </c>
      <c r="HD27" s="77">
        <v>32.448</v>
      </c>
      <c r="HE27" s="77">
        <f t="shared" si="14"/>
        <v>32.671</v>
      </c>
      <c r="HG27" s="73" t="s">
        <v>131</v>
      </c>
      <c r="HH27" s="44" t="s">
        <v>406</v>
      </c>
      <c r="HI27" s="72">
        <v>17.043</v>
      </c>
      <c r="HJ27" s="72">
        <v>15.151</v>
      </c>
      <c r="HK27" s="92">
        <f t="shared" si="18"/>
        <v>17.043</v>
      </c>
      <c r="HM27" s="125" t="s">
        <v>400</v>
      </c>
      <c r="HN27" s="85"/>
      <c r="HO27" s="72" t="s">
        <v>324</v>
      </c>
      <c r="HP27" s="72" t="s">
        <v>325</v>
      </c>
      <c r="HQ27" s="72" t="s">
        <v>326</v>
      </c>
      <c r="HW27" s="1" t="s">
        <v>64</v>
      </c>
      <c r="HX27" s="23" t="s">
        <v>91</v>
      </c>
      <c r="HY27" s="1">
        <v>26.15</v>
      </c>
      <c r="HZ27" s="1">
        <v>33.22</v>
      </c>
      <c r="IA27" s="1">
        <v>33.22</v>
      </c>
      <c r="IC27" s="64" t="s">
        <v>59</v>
      </c>
      <c r="ID27" s="22" t="s">
        <v>209</v>
      </c>
      <c r="IE27" s="77">
        <v>28.58</v>
      </c>
      <c r="IG27" s="46"/>
      <c r="II27" s="77"/>
      <c r="IJ27" s="77"/>
      <c r="IO27" s="64" t="s">
        <v>131</v>
      </c>
      <c r="IP27" s="21" t="s">
        <v>211</v>
      </c>
      <c r="IQ27" s="76" t="s">
        <v>372</v>
      </c>
    </row>
    <row r="28" spans="1:247" ht="12.75">
      <c r="A28" s="73" t="s">
        <v>135</v>
      </c>
      <c r="B28" s="153" t="s">
        <v>182</v>
      </c>
      <c r="C28" s="72">
        <v>48.148</v>
      </c>
      <c r="D28" s="72">
        <v>48.41</v>
      </c>
      <c r="E28" s="72">
        <f t="shared" si="0"/>
        <v>48.41</v>
      </c>
      <c r="F28" s="44"/>
      <c r="M28" s="73" t="s">
        <v>135</v>
      </c>
      <c r="N28" s="44" t="s">
        <v>358</v>
      </c>
      <c r="O28" s="74">
        <v>17.436</v>
      </c>
      <c r="P28" s="74">
        <v>17.282</v>
      </c>
      <c r="Q28" s="74">
        <f t="shared" si="2"/>
        <v>17.436</v>
      </c>
      <c r="AI28" s="78" t="s">
        <v>135</v>
      </c>
      <c r="AJ28" s="80" t="s">
        <v>425</v>
      </c>
      <c r="AK28" s="74">
        <v>14.363</v>
      </c>
      <c r="AL28" s="74" t="s">
        <v>372</v>
      </c>
      <c r="AM28" s="74" t="s">
        <v>372</v>
      </c>
      <c r="AN28" s="84"/>
      <c r="AO28" s="84"/>
      <c r="AS28" s="64"/>
      <c r="BA28" s="109" t="s">
        <v>135</v>
      </c>
      <c r="BB28" s="30" t="s">
        <v>144</v>
      </c>
      <c r="BC28" s="74" t="s">
        <v>372</v>
      </c>
      <c r="BD28" s="74" t="s">
        <v>372</v>
      </c>
      <c r="BE28" s="74" t="s">
        <v>372</v>
      </c>
      <c r="BG28" s="71" t="s">
        <v>90</v>
      </c>
      <c r="BH28" s="158" t="s">
        <v>147</v>
      </c>
      <c r="BI28" s="143">
        <v>38.13</v>
      </c>
      <c r="BK28" s="71" t="s">
        <v>79</v>
      </c>
      <c r="BL28" s="70" t="s">
        <v>382</v>
      </c>
      <c r="BM28" s="76">
        <v>57.35</v>
      </c>
      <c r="BO28" s="137" t="s">
        <v>76</v>
      </c>
      <c r="BP28" s="47" t="s">
        <v>147</v>
      </c>
      <c r="BQ28" s="139">
        <v>59.192</v>
      </c>
      <c r="BS28" s="92" t="s">
        <v>135</v>
      </c>
      <c r="BT28" s="66" t="s">
        <v>411</v>
      </c>
      <c r="BU28" s="92">
        <v>16.188</v>
      </c>
      <c r="BV28" s="92">
        <v>17.223</v>
      </c>
      <c r="BW28" s="92">
        <f t="shared" si="5"/>
        <v>17.223</v>
      </c>
      <c r="BX28" s="168"/>
      <c r="BY28" s="92" t="s">
        <v>135</v>
      </c>
      <c r="BZ28" s="175" t="s">
        <v>416</v>
      </c>
      <c r="CA28" s="92" t="s">
        <v>420</v>
      </c>
      <c r="CB28" s="92" t="s">
        <v>420</v>
      </c>
      <c r="CC28" s="92" t="s">
        <v>372</v>
      </c>
      <c r="CE28" s="78" t="s">
        <v>87</v>
      </c>
      <c r="CF28" s="148" t="s">
        <v>139</v>
      </c>
      <c r="CG28" s="72">
        <v>37.933</v>
      </c>
      <c r="CH28" s="72">
        <v>38.635</v>
      </c>
      <c r="CI28" s="72">
        <f t="shared" si="19"/>
        <v>38.635</v>
      </c>
      <c r="CJ28" s="85"/>
      <c r="CK28" s="44" t="s">
        <v>455</v>
      </c>
      <c r="CS28" s="109" t="s">
        <v>135</v>
      </c>
      <c r="CT28" s="30" t="s">
        <v>57</v>
      </c>
      <c r="CU28" s="74">
        <v>16.301</v>
      </c>
      <c r="CV28" s="74">
        <v>17.468</v>
      </c>
      <c r="CW28" s="74">
        <f t="shared" si="7"/>
        <v>17.468</v>
      </c>
      <c r="CY28" s="72" t="s">
        <v>61</v>
      </c>
      <c r="CZ28" s="85" t="s">
        <v>152</v>
      </c>
      <c r="DA28" s="72">
        <v>22.688</v>
      </c>
      <c r="DB28" s="72">
        <v>22.532</v>
      </c>
      <c r="DC28" s="72">
        <f t="shared" si="20"/>
        <v>22.688</v>
      </c>
      <c r="DE28" s="44" t="s">
        <v>456</v>
      </c>
      <c r="DH28" s="85"/>
      <c r="DI28" s="74" t="s">
        <v>135</v>
      </c>
      <c r="DJ28" s="87" t="s">
        <v>356</v>
      </c>
      <c r="DK28" s="88" t="s">
        <v>372</v>
      </c>
      <c r="DL28" s="88" t="s">
        <v>372</v>
      </c>
      <c r="DM28" s="88" t="s">
        <v>372</v>
      </c>
      <c r="DR28" s="85"/>
      <c r="DS28" s="151" t="s">
        <v>135</v>
      </c>
      <c r="DT28" s="178" t="s">
        <v>65</v>
      </c>
      <c r="DU28" s="74" t="s">
        <v>420</v>
      </c>
      <c r="DV28" s="74" t="s">
        <v>420</v>
      </c>
      <c r="DW28" s="74" t="s">
        <v>372</v>
      </c>
      <c r="DY28" s="72" t="s">
        <v>457</v>
      </c>
      <c r="EC28" s="92" t="s">
        <v>135</v>
      </c>
      <c r="ED28" s="166" t="s">
        <v>60</v>
      </c>
      <c r="EE28" s="92" t="s">
        <v>420</v>
      </c>
      <c r="EF28" s="92" t="s">
        <v>420</v>
      </c>
      <c r="EG28" s="92" t="s">
        <v>372</v>
      </c>
      <c r="FC28" s="154" t="s">
        <v>135</v>
      </c>
      <c r="FD28" s="70" t="s">
        <v>425</v>
      </c>
      <c r="FE28" s="109" t="s">
        <v>420</v>
      </c>
      <c r="FF28" s="109" t="s">
        <v>420</v>
      </c>
      <c r="FG28" s="109" t="s">
        <v>372</v>
      </c>
      <c r="FI28" s="73" t="s">
        <v>135</v>
      </c>
      <c r="FJ28" s="155" t="s">
        <v>80</v>
      </c>
      <c r="FK28" s="72">
        <v>16.576</v>
      </c>
      <c r="FL28" s="72">
        <v>17.566</v>
      </c>
      <c r="FM28" s="92">
        <f t="shared" si="12"/>
        <v>17.566</v>
      </c>
      <c r="FO28" s="22"/>
      <c r="FP28" s="22"/>
      <c r="FQ28" s="22"/>
      <c r="FS28" s="31" t="s">
        <v>867</v>
      </c>
      <c r="FW28" s="73" t="s">
        <v>135</v>
      </c>
      <c r="FX28" s="155" t="s">
        <v>247</v>
      </c>
      <c r="FY28" s="72">
        <v>29.433</v>
      </c>
      <c r="FZ28" s="72">
        <v>30.533</v>
      </c>
      <c r="GA28" s="92">
        <f t="shared" si="13"/>
        <v>30.533</v>
      </c>
      <c r="GC28" s="64"/>
      <c r="GD28" s="23"/>
      <c r="GE28" s="76"/>
      <c r="GF28" s="76"/>
      <c r="GG28" s="64" t="s">
        <v>135</v>
      </c>
      <c r="GH28" s="23" t="s">
        <v>80</v>
      </c>
      <c r="GI28" s="76" t="s">
        <v>380</v>
      </c>
      <c r="GJ28" s="76" t="s">
        <v>380</v>
      </c>
      <c r="GK28" s="76" t="s">
        <v>380</v>
      </c>
      <c r="GQ28" s="64" t="s">
        <v>87</v>
      </c>
      <c r="GR28" s="140" t="s">
        <v>60</v>
      </c>
      <c r="GS28" s="93" t="s">
        <v>372</v>
      </c>
      <c r="GU28" s="15" t="s">
        <v>87</v>
      </c>
      <c r="GV28" s="160" t="s">
        <v>185</v>
      </c>
      <c r="GW28" s="93">
        <v>28.53</v>
      </c>
      <c r="GX28" s="93">
        <v>27.48</v>
      </c>
      <c r="GY28" s="93">
        <v>28.53</v>
      </c>
      <c r="HA28" s="64" t="s">
        <v>135</v>
      </c>
      <c r="HB28" s="140" t="s">
        <v>269</v>
      </c>
      <c r="HC28" s="94">
        <v>41.733</v>
      </c>
      <c r="HD28" s="94">
        <v>39.228</v>
      </c>
      <c r="HE28" s="77">
        <f t="shared" si="14"/>
        <v>41.733</v>
      </c>
      <c r="HG28" s="73" t="s">
        <v>135</v>
      </c>
      <c r="HH28" s="155" t="s">
        <v>227</v>
      </c>
      <c r="HI28" s="72">
        <v>17.17</v>
      </c>
      <c r="HJ28" s="72">
        <v>16.892</v>
      </c>
      <c r="HK28" s="92">
        <f t="shared" si="18"/>
        <v>17.17</v>
      </c>
      <c r="HM28" s="156" t="s">
        <v>56</v>
      </c>
      <c r="HN28" s="35" t="s">
        <v>331</v>
      </c>
      <c r="HO28" s="139">
        <v>22.07</v>
      </c>
      <c r="HP28" s="139">
        <v>22.948</v>
      </c>
      <c r="HQ28" s="139">
        <f aca="true" t="shared" si="21" ref="HQ28:HQ35">MAX(HO28:HP28)</f>
        <v>22.948</v>
      </c>
      <c r="IC28" s="64" t="s">
        <v>61</v>
      </c>
      <c r="ID28" s="22" t="s">
        <v>331</v>
      </c>
      <c r="IE28" s="77">
        <v>28.88</v>
      </c>
      <c r="IK28" s="136" t="s">
        <v>400</v>
      </c>
      <c r="IL28" s="85"/>
      <c r="IM28" s="72" t="s">
        <v>326</v>
      </c>
    </row>
    <row r="29" spans="1:251" ht="12.75">
      <c r="A29" s="73" t="s">
        <v>141</v>
      </c>
      <c r="B29" s="91" t="s">
        <v>425</v>
      </c>
      <c r="C29" s="72" t="s">
        <v>420</v>
      </c>
      <c r="D29" s="72" t="s">
        <v>420</v>
      </c>
      <c r="E29" s="72" t="s">
        <v>372</v>
      </c>
      <c r="F29" s="44"/>
      <c r="M29" s="73" t="s">
        <v>141</v>
      </c>
      <c r="N29" s="44" t="s">
        <v>349</v>
      </c>
      <c r="O29" s="74">
        <v>17.438</v>
      </c>
      <c r="P29" s="74">
        <v>14.842</v>
      </c>
      <c r="Q29" s="74">
        <f t="shared" si="2"/>
        <v>17.438</v>
      </c>
      <c r="W29" s="173" t="s">
        <v>400</v>
      </c>
      <c r="Y29" s="72" t="s">
        <v>324</v>
      </c>
      <c r="Z29" s="72" t="s">
        <v>325</v>
      </c>
      <c r="AA29" s="72" t="s">
        <v>326</v>
      </c>
      <c r="AI29" s="156" t="s">
        <v>141</v>
      </c>
      <c r="AJ29" s="162" t="s">
        <v>199</v>
      </c>
      <c r="AK29" s="139" t="s">
        <v>372</v>
      </c>
      <c r="AL29" s="139" t="s">
        <v>372</v>
      </c>
      <c r="AM29" s="139" t="s">
        <v>372</v>
      </c>
      <c r="AN29" s="84"/>
      <c r="AO29" s="84"/>
      <c r="AS29" s="64"/>
      <c r="AT29" s="84"/>
      <c r="AU29" s="84"/>
      <c r="AV29" s="84"/>
      <c r="AW29" s="79"/>
      <c r="AX29" s="79"/>
      <c r="AY29" s="79"/>
      <c r="AZ29" s="84"/>
      <c r="BA29" s="109" t="s">
        <v>141</v>
      </c>
      <c r="BB29" s="147" t="s">
        <v>335</v>
      </c>
      <c r="BC29" s="74">
        <v>15.301</v>
      </c>
      <c r="BD29" s="74" t="s">
        <v>372</v>
      </c>
      <c r="BE29" s="74" t="s">
        <v>372</v>
      </c>
      <c r="BG29" s="71" t="s">
        <v>68</v>
      </c>
      <c r="BH29" s="158" t="s">
        <v>225</v>
      </c>
      <c r="BI29" s="143">
        <v>44.24</v>
      </c>
      <c r="BO29" s="137" t="s">
        <v>87</v>
      </c>
      <c r="BP29" s="35" t="s">
        <v>152</v>
      </c>
      <c r="BQ29" s="139">
        <v>59.89</v>
      </c>
      <c r="BS29" s="92" t="s">
        <v>141</v>
      </c>
      <c r="BT29" s="145" t="s">
        <v>69</v>
      </c>
      <c r="BU29" s="92">
        <v>17.747</v>
      </c>
      <c r="BV29" s="92">
        <v>18.155</v>
      </c>
      <c r="BW29" s="92">
        <f t="shared" si="5"/>
        <v>18.155</v>
      </c>
      <c r="BX29" s="168"/>
      <c r="BY29" s="92" t="s">
        <v>141</v>
      </c>
      <c r="BZ29" s="175" t="s">
        <v>328</v>
      </c>
      <c r="CA29" s="92" t="s">
        <v>420</v>
      </c>
      <c r="CB29" s="92" t="s">
        <v>420</v>
      </c>
      <c r="CC29" s="92" t="s">
        <v>372</v>
      </c>
      <c r="CE29" s="78" t="s">
        <v>79</v>
      </c>
      <c r="CF29" s="148" t="s">
        <v>84</v>
      </c>
      <c r="CG29" s="72">
        <v>34.795</v>
      </c>
      <c r="CH29" s="72">
        <v>47.487</v>
      </c>
      <c r="CI29" s="72">
        <f t="shared" si="19"/>
        <v>47.487</v>
      </c>
      <c r="CJ29" s="85"/>
      <c r="CK29" s="44" t="s">
        <v>458</v>
      </c>
      <c r="CS29" s="109" t="s">
        <v>141</v>
      </c>
      <c r="CT29" s="147" t="s">
        <v>459</v>
      </c>
      <c r="CU29" s="74">
        <v>17.831</v>
      </c>
      <c r="CV29" s="74">
        <v>16.157</v>
      </c>
      <c r="CW29" s="74">
        <f t="shared" si="7"/>
        <v>17.831</v>
      </c>
      <c r="CY29" s="72" t="s">
        <v>64</v>
      </c>
      <c r="CZ29" s="44" t="s">
        <v>209</v>
      </c>
      <c r="DA29" s="72">
        <v>22.79</v>
      </c>
      <c r="DB29" s="72">
        <v>21.475</v>
      </c>
      <c r="DC29" s="72">
        <f t="shared" si="20"/>
        <v>22.79</v>
      </c>
      <c r="DH29" s="85"/>
      <c r="DI29" s="74" t="s">
        <v>141</v>
      </c>
      <c r="DJ29" s="149" t="s">
        <v>104</v>
      </c>
      <c r="DK29" s="88" t="s">
        <v>372</v>
      </c>
      <c r="DL29" s="88" t="s">
        <v>372</v>
      </c>
      <c r="DM29" s="88" t="s">
        <v>372</v>
      </c>
      <c r="DR29" s="85"/>
      <c r="DS29" s="151" t="s">
        <v>141</v>
      </c>
      <c r="DT29" s="163" t="s">
        <v>460</v>
      </c>
      <c r="DU29" s="74" t="s">
        <v>420</v>
      </c>
      <c r="DV29" s="74" t="s">
        <v>420</v>
      </c>
      <c r="DW29" s="74" t="s">
        <v>372</v>
      </c>
      <c r="EC29" s="92" t="s">
        <v>141</v>
      </c>
      <c r="ED29" s="25" t="s">
        <v>373</v>
      </c>
      <c r="EE29" s="92" t="s">
        <v>420</v>
      </c>
      <c r="EF29" s="92" t="s">
        <v>420</v>
      </c>
      <c r="EG29" s="92" t="s">
        <v>372</v>
      </c>
      <c r="EO29" s="31" t="s">
        <v>461</v>
      </c>
      <c r="FC29" s="154" t="s">
        <v>141</v>
      </c>
      <c r="FD29" s="70" t="s">
        <v>417</v>
      </c>
      <c r="FE29" s="109" t="s">
        <v>420</v>
      </c>
      <c r="FF29" s="109" t="s">
        <v>420</v>
      </c>
      <c r="FG29" s="109" t="s">
        <v>372</v>
      </c>
      <c r="FI29" s="73" t="s">
        <v>141</v>
      </c>
      <c r="FJ29" s="155" t="s">
        <v>136</v>
      </c>
      <c r="FK29" s="72">
        <v>18.076</v>
      </c>
      <c r="FL29" s="72">
        <v>18.173</v>
      </c>
      <c r="FM29" s="92">
        <f t="shared" si="12"/>
        <v>18.173</v>
      </c>
      <c r="FO29" s="22"/>
      <c r="FP29" s="22"/>
      <c r="FQ29" s="22"/>
      <c r="FS29" s="31" t="s">
        <v>868</v>
      </c>
      <c r="FW29" s="73" t="s">
        <v>141</v>
      </c>
      <c r="FX29" s="155" t="s">
        <v>170</v>
      </c>
      <c r="FY29" s="72">
        <v>30.582</v>
      </c>
      <c r="FZ29" s="72">
        <v>29.933</v>
      </c>
      <c r="GA29" s="92">
        <f t="shared" si="13"/>
        <v>30.582</v>
      </c>
      <c r="GC29" s="64"/>
      <c r="GD29" s="23"/>
      <c r="GE29" s="76"/>
      <c r="GF29" s="76"/>
      <c r="GG29" s="64" t="s">
        <v>141</v>
      </c>
      <c r="GH29" s="23" t="s">
        <v>152</v>
      </c>
      <c r="GI29" s="76" t="s">
        <v>380</v>
      </c>
      <c r="GJ29" s="76" t="s">
        <v>380</v>
      </c>
      <c r="GK29" s="76" t="s">
        <v>380</v>
      </c>
      <c r="GQ29" s="64" t="s">
        <v>79</v>
      </c>
      <c r="GR29" s="45" t="s">
        <v>361</v>
      </c>
      <c r="GS29" s="93" t="s">
        <v>372</v>
      </c>
      <c r="GU29" s="15" t="s">
        <v>79</v>
      </c>
      <c r="GV29" s="81" t="s">
        <v>110</v>
      </c>
      <c r="GW29" s="93">
        <v>27.6</v>
      </c>
      <c r="GX29" s="93">
        <v>30.43</v>
      </c>
      <c r="GY29" s="93">
        <v>30.43</v>
      </c>
      <c r="HA29" s="64" t="s">
        <v>141</v>
      </c>
      <c r="HB29" s="23" t="s">
        <v>124</v>
      </c>
      <c r="HC29" s="77">
        <v>58.071</v>
      </c>
      <c r="HD29" s="77">
        <v>58.008</v>
      </c>
      <c r="HE29" s="77">
        <f t="shared" si="14"/>
        <v>58.071</v>
      </c>
      <c r="HG29" s="73" t="s">
        <v>141</v>
      </c>
      <c r="HH29" s="155" t="s">
        <v>274</v>
      </c>
      <c r="HI29" s="72">
        <v>16.031</v>
      </c>
      <c r="HJ29" s="72">
        <v>19.052</v>
      </c>
      <c r="HK29" s="92">
        <f t="shared" si="18"/>
        <v>19.052</v>
      </c>
      <c r="HM29" s="156" t="s">
        <v>59</v>
      </c>
      <c r="HN29" s="47" t="s">
        <v>80</v>
      </c>
      <c r="HO29" s="139">
        <v>23.335</v>
      </c>
      <c r="HP29" s="139">
        <v>23.695</v>
      </c>
      <c r="HQ29" s="139">
        <f t="shared" si="21"/>
        <v>23.695</v>
      </c>
      <c r="HX29" s="46" t="s">
        <v>441</v>
      </c>
      <c r="IC29" s="64" t="s">
        <v>64</v>
      </c>
      <c r="ID29" s="22" t="s">
        <v>152</v>
      </c>
      <c r="IE29" s="77">
        <v>32.989</v>
      </c>
      <c r="IK29" s="64" t="s">
        <v>56</v>
      </c>
      <c r="IL29" s="21" t="s">
        <v>170</v>
      </c>
      <c r="IM29" s="77">
        <v>18.497</v>
      </c>
      <c r="IO29" s="136" t="s">
        <v>400</v>
      </c>
      <c r="IP29" s="85"/>
      <c r="IQ29" s="137" t="s">
        <v>326</v>
      </c>
    </row>
    <row r="30" spans="1:251" ht="12.75">
      <c r="A30" s="73" t="s">
        <v>143</v>
      </c>
      <c r="B30" s="153" t="s">
        <v>104</v>
      </c>
      <c r="C30" s="72" t="s">
        <v>420</v>
      </c>
      <c r="D30" s="72" t="s">
        <v>420</v>
      </c>
      <c r="E30" s="72" t="s">
        <v>372</v>
      </c>
      <c r="F30" s="44"/>
      <c r="M30" s="73" t="s">
        <v>143</v>
      </c>
      <c r="N30" s="155" t="s">
        <v>199</v>
      </c>
      <c r="O30" s="139">
        <v>15.55</v>
      </c>
      <c r="P30" s="139">
        <v>17.459</v>
      </c>
      <c r="Q30" s="139">
        <f t="shared" si="2"/>
        <v>17.459</v>
      </c>
      <c r="W30" s="71" t="s">
        <v>56</v>
      </c>
      <c r="X30" s="16" t="s">
        <v>327</v>
      </c>
      <c r="Y30" s="72">
        <v>17.36</v>
      </c>
      <c r="Z30" s="72">
        <v>16.828</v>
      </c>
      <c r="AA30" s="72">
        <f aca="true" t="shared" si="22" ref="AA30:AA35">MAX(Y30:Z30)</f>
        <v>17.36</v>
      </c>
      <c r="AI30" s="78" t="s">
        <v>143</v>
      </c>
      <c r="AJ30" s="80" t="s">
        <v>358</v>
      </c>
      <c r="AK30" s="74" t="s">
        <v>372</v>
      </c>
      <c r="AL30" s="74" t="s">
        <v>372</v>
      </c>
      <c r="AM30" s="74" t="s">
        <v>372</v>
      </c>
      <c r="AN30" s="84"/>
      <c r="AO30" s="84"/>
      <c r="AS30" s="64"/>
      <c r="AT30" s="84"/>
      <c r="AU30" s="84"/>
      <c r="AV30" s="84"/>
      <c r="AW30" s="79"/>
      <c r="AX30" s="79"/>
      <c r="AY30" s="79"/>
      <c r="AZ30" s="84"/>
      <c r="BA30" s="78" t="s">
        <v>143</v>
      </c>
      <c r="BB30" s="147" t="s">
        <v>358</v>
      </c>
      <c r="BC30" s="74" t="s">
        <v>372</v>
      </c>
      <c r="BD30" s="74" t="s">
        <v>372</v>
      </c>
      <c r="BE30" s="74" t="s">
        <v>372</v>
      </c>
      <c r="BO30" s="137" t="s">
        <v>79</v>
      </c>
      <c r="BP30" s="35" t="s">
        <v>209</v>
      </c>
      <c r="BQ30" s="139">
        <v>65.105</v>
      </c>
      <c r="BS30" s="92" t="s">
        <v>143</v>
      </c>
      <c r="BT30" s="167" t="s">
        <v>80</v>
      </c>
      <c r="BU30" s="92">
        <v>19.152</v>
      </c>
      <c r="BV30" s="92">
        <v>18.35</v>
      </c>
      <c r="BW30" s="92">
        <f t="shared" si="5"/>
        <v>19.152</v>
      </c>
      <c r="BX30" s="168"/>
      <c r="BY30" s="92" t="s">
        <v>143</v>
      </c>
      <c r="BZ30" s="171" t="s">
        <v>132</v>
      </c>
      <c r="CA30" s="92" t="s">
        <v>420</v>
      </c>
      <c r="CB30" s="92" t="s">
        <v>420</v>
      </c>
      <c r="CC30" s="92" t="s">
        <v>372</v>
      </c>
      <c r="CE30" s="78" t="s">
        <v>83</v>
      </c>
      <c r="CF30" s="85" t="s">
        <v>112</v>
      </c>
      <c r="CG30" s="72">
        <v>47.647</v>
      </c>
      <c r="CH30" s="72">
        <v>48.498</v>
      </c>
      <c r="CI30" s="72">
        <f t="shared" si="19"/>
        <v>48.498</v>
      </c>
      <c r="CJ30" s="85"/>
      <c r="CS30" s="109" t="s">
        <v>143</v>
      </c>
      <c r="CT30" s="147" t="s">
        <v>336</v>
      </c>
      <c r="CU30" s="74">
        <v>21.074</v>
      </c>
      <c r="CV30" s="74">
        <v>14.526</v>
      </c>
      <c r="CW30" s="74">
        <f t="shared" si="7"/>
        <v>21.074</v>
      </c>
      <c r="CY30" s="72" t="s">
        <v>76</v>
      </c>
      <c r="CZ30" s="148" t="s">
        <v>139</v>
      </c>
      <c r="DA30" s="72">
        <v>22.869</v>
      </c>
      <c r="DB30" s="72">
        <v>21.071</v>
      </c>
      <c r="DC30" s="72">
        <f t="shared" si="20"/>
        <v>22.869</v>
      </c>
      <c r="DH30" s="85"/>
      <c r="DI30" s="74" t="s">
        <v>143</v>
      </c>
      <c r="DJ30" s="87" t="s">
        <v>351</v>
      </c>
      <c r="DK30" s="88" t="s">
        <v>372</v>
      </c>
      <c r="DL30" s="88" t="s">
        <v>372</v>
      </c>
      <c r="DM30" s="88" t="s">
        <v>372</v>
      </c>
      <c r="DR30" s="85"/>
      <c r="DS30" s="151" t="s">
        <v>143</v>
      </c>
      <c r="DT30" s="163" t="s">
        <v>357</v>
      </c>
      <c r="DU30" s="74" t="s">
        <v>420</v>
      </c>
      <c r="DV30" s="74" t="s">
        <v>420</v>
      </c>
      <c r="DW30" s="74" t="s">
        <v>372</v>
      </c>
      <c r="EC30" s="92" t="s">
        <v>143</v>
      </c>
      <c r="ED30" s="166" t="s">
        <v>132</v>
      </c>
      <c r="EE30" s="92" t="s">
        <v>420</v>
      </c>
      <c r="EF30" s="92" t="s">
        <v>420</v>
      </c>
      <c r="EG30" s="92" t="s">
        <v>372</v>
      </c>
      <c r="EO30" s="46"/>
      <c r="FC30" s="154" t="s">
        <v>143</v>
      </c>
      <c r="FD30" s="157" t="s">
        <v>462</v>
      </c>
      <c r="FE30" s="109" t="s">
        <v>420</v>
      </c>
      <c r="FF30" s="109" t="s">
        <v>420</v>
      </c>
      <c r="FG30" s="109" t="s">
        <v>372</v>
      </c>
      <c r="FI30" s="73" t="s">
        <v>143</v>
      </c>
      <c r="FJ30" s="155" t="s">
        <v>142</v>
      </c>
      <c r="FK30" s="72">
        <v>17.768</v>
      </c>
      <c r="FL30" s="72">
        <v>18.481</v>
      </c>
      <c r="FM30" s="92">
        <f t="shared" si="12"/>
        <v>18.481</v>
      </c>
      <c r="FO30" s="22"/>
      <c r="FP30" s="22"/>
      <c r="FQ30" s="22"/>
      <c r="FS30" s="22" t="s">
        <v>869</v>
      </c>
      <c r="FW30" s="73" t="s">
        <v>143</v>
      </c>
      <c r="FX30" s="155" t="s">
        <v>254</v>
      </c>
      <c r="FY30" s="72">
        <v>31.099</v>
      </c>
      <c r="FZ30" s="72">
        <v>30.545</v>
      </c>
      <c r="GA30" s="92">
        <f t="shared" si="13"/>
        <v>31.099</v>
      </c>
      <c r="GU30" s="15" t="s">
        <v>83</v>
      </c>
      <c r="GV30" s="81" t="s">
        <v>463</v>
      </c>
      <c r="GW30" s="93">
        <v>31.5</v>
      </c>
      <c r="GX30" s="93">
        <v>30.77</v>
      </c>
      <c r="GY30" s="93" t="s">
        <v>464</v>
      </c>
      <c r="HA30" s="64" t="s">
        <v>143</v>
      </c>
      <c r="HB30" s="46" t="s">
        <v>359</v>
      </c>
      <c r="HC30" s="77" t="s">
        <v>420</v>
      </c>
      <c r="HD30" s="77" t="s">
        <v>420</v>
      </c>
      <c r="HE30" s="77" t="s">
        <v>372</v>
      </c>
      <c r="HG30" s="73" t="s">
        <v>143</v>
      </c>
      <c r="HH30" s="155" t="s">
        <v>353</v>
      </c>
      <c r="HI30" s="72" t="s">
        <v>420</v>
      </c>
      <c r="HJ30" s="72" t="s">
        <v>420</v>
      </c>
      <c r="HK30" s="92" t="s">
        <v>372</v>
      </c>
      <c r="HM30" s="156" t="s">
        <v>61</v>
      </c>
      <c r="HN30" s="35" t="s">
        <v>209</v>
      </c>
      <c r="HO30" s="139">
        <v>25.294</v>
      </c>
      <c r="HP30" s="139">
        <v>24.955</v>
      </c>
      <c r="HQ30" s="139">
        <f t="shared" si="21"/>
        <v>25.294</v>
      </c>
      <c r="HX30" s="46" t="s">
        <v>443</v>
      </c>
      <c r="IC30" s="64" t="s">
        <v>76</v>
      </c>
      <c r="ID30" s="21" t="s">
        <v>170</v>
      </c>
      <c r="IE30" s="77">
        <v>34.75</v>
      </c>
      <c r="IK30" s="64" t="s">
        <v>59</v>
      </c>
      <c r="IL30" s="21" t="s">
        <v>106</v>
      </c>
      <c r="IM30" s="77">
        <v>18.727</v>
      </c>
      <c r="IO30" s="64" t="s">
        <v>56</v>
      </c>
      <c r="IP30" s="21" t="s">
        <v>93</v>
      </c>
      <c r="IQ30" s="76">
        <v>18.5</v>
      </c>
    </row>
    <row r="31" spans="1:251" ht="12.75">
      <c r="A31" s="73" t="s">
        <v>146</v>
      </c>
      <c r="B31" s="91" t="s">
        <v>329</v>
      </c>
      <c r="C31" s="72" t="s">
        <v>420</v>
      </c>
      <c r="D31" s="72" t="s">
        <v>420</v>
      </c>
      <c r="E31" s="72" t="s">
        <v>372</v>
      </c>
      <c r="F31" s="44"/>
      <c r="M31" s="73" t="s">
        <v>146</v>
      </c>
      <c r="N31" s="155" t="s">
        <v>401</v>
      </c>
      <c r="O31" s="74">
        <v>17.822</v>
      </c>
      <c r="P31" s="74">
        <v>14.245</v>
      </c>
      <c r="Q31" s="74">
        <f t="shared" si="2"/>
        <v>17.822</v>
      </c>
      <c r="W31" s="71" t="s">
        <v>59</v>
      </c>
      <c r="X31" s="138" t="s">
        <v>80</v>
      </c>
      <c r="Y31" s="72">
        <v>18.753</v>
      </c>
      <c r="Z31" s="72">
        <v>18.758</v>
      </c>
      <c r="AA31" s="72">
        <f t="shared" si="22"/>
        <v>18.758</v>
      </c>
      <c r="AI31" s="78" t="s">
        <v>146</v>
      </c>
      <c r="AJ31" s="165" t="s">
        <v>149</v>
      </c>
      <c r="AK31" s="74" t="s">
        <v>372</v>
      </c>
      <c r="AL31" s="74" t="s">
        <v>372</v>
      </c>
      <c r="AM31" s="74" t="s">
        <v>372</v>
      </c>
      <c r="AN31" s="84"/>
      <c r="AO31" s="84"/>
      <c r="AS31" s="64"/>
      <c r="AT31" s="84"/>
      <c r="AU31" s="84"/>
      <c r="AV31" s="84"/>
      <c r="AW31" s="79"/>
      <c r="AX31" s="79"/>
      <c r="AY31" s="79"/>
      <c r="AZ31" s="84"/>
      <c r="BA31" s="78" t="s">
        <v>146</v>
      </c>
      <c r="BB31" s="30" t="s">
        <v>344</v>
      </c>
      <c r="BC31" s="74" t="s">
        <v>372</v>
      </c>
      <c r="BD31" s="74" t="s">
        <v>372</v>
      </c>
      <c r="BE31" s="74" t="s">
        <v>372</v>
      </c>
      <c r="BG31" s="84" t="s">
        <v>465</v>
      </c>
      <c r="BK31" t="s">
        <v>859</v>
      </c>
      <c r="BO31" s="137" t="s">
        <v>83</v>
      </c>
      <c r="BP31" s="47" t="s">
        <v>121</v>
      </c>
      <c r="BQ31" s="139">
        <v>66.864</v>
      </c>
      <c r="BR31" s="91"/>
      <c r="BS31" s="92" t="s">
        <v>146</v>
      </c>
      <c r="BT31" s="145" t="s">
        <v>77</v>
      </c>
      <c r="BU31" s="92">
        <v>18.111</v>
      </c>
      <c r="BV31" s="92">
        <v>17.419</v>
      </c>
      <c r="BW31" s="92" t="s">
        <v>372</v>
      </c>
      <c r="BX31" s="168"/>
      <c r="BY31" s="92" t="s">
        <v>146</v>
      </c>
      <c r="BZ31" s="171" t="s">
        <v>136</v>
      </c>
      <c r="CA31" s="92" t="s">
        <v>420</v>
      </c>
      <c r="CB31" s="92" t="s">
        <v>420</v>
      </c>
      <c r="CC31" s="92" t="s">
        <v>372</v>
      </c>
      <c r="CE31" s="78" t="s">
        <v>90</v>
      </c>
      <c r="CF31" s="155" t="s">
        <v>121</v>
      </c>
      <c r="CG31" s="72" t="s">
        <v>420</v>
      </c>
      <c r="CH31" s="72" t="s">
        <v>420</v>
      </c>
      <c r="CI31" s="72" t="s">
        <v>372</v>
      </c>
      <c r="CS31" s="109" t="s">
        <v>146</v>
      </c>
      <c r="CT31" s="30" t="s">
        <v>134</v>
      </c>
      <c r="CU31" s="74">
        <v>23.742</v>
      </c>
      <c r="CV31" s="74">
        <v>23.542</v>
      </c>
      <c r="CW31" s="74">
        <f t="shared" si="7"/>
        <v>23.742</v>
      </c>
      <c r="CY31" s="72" t="s">
        <v>87</v>
      </c>
      <c r="CZ31" s="148" t="s">
        <v>147</v>
      </c>
      <c r="DA31" s="72">
        <v>23.355</v>
      </c>
      <c r="DB31" s="72">
        <v>24.524</v>
      </c>
      <c r="DC31" s="72">
        <f t="shared" si="20"/>
        <v>24.524</v>
      </c>
      <c r="DI31" s="74" t="s">
        <v>146</v>
      </c>
      <c r="DJ31" s="149" t="s">
        <v>88</v>
      </c>
      <c r="DK31" s="88" t="s">
        <v>372</v>
      </c>
      <c r="DL31" s="88" t="s">
        <v>372</v>
      </c>
      <c r="DM31" s="88" t="s">
        <v>372</v>
      </c>
      <c r="DS31" s="151" t="s">
        <v>146</v>
      </c>
      <c r="DT31" s="163" t="s">
        <v>466</v>
      </c>
      <c r="DU31" s="74" t="s">
        <v>420</v>
      </c>
      <c r="DV31" s="74" t="s">
        <v>420</v>
      </c>
      <c r="DW31" s="74" t="s">
        <v>372</v>
      </c>
      <c r="EC31" s="92" t="s">
        <v>146</v>
      </c>
      <c r="ED31" s="25" t="s">
        <v>418</v>
      </c>
      <c r="EE31" s="92" t="s">
        <v>420</v>
      </c>
      <c r="EF31" s="92" t="s">
        <v>420</v>
      </c>
      <c r="EG31" s="92" t="s">
        <v>372</v>
      </c>
      <c r="FC31" s="154" t="s">
        <v>146</v>
      </c>
      <c r="FD31" s="70" t="s">
        <v>356</v>
      </c>
      <c r="FE31" s="109" t="s">
        <v>420</v>
      </c>
      <c r="FF31" s="109" t="s">
        <v>420</v>
      </c>
      <c r="FG31" s="109" t="s">
        <v>372</v>
      </c>
      <c r="FI31" s="73" t="s">
        <v>146</v>
      </c>
      <c r="FJ31" s="44" t="s">
        <v>382</v>
      </c>
      <c r="FK31" s="72">
        <v>20.373</v>
      </c>
      <c r="FL31" s="72">
        <v>18.177</v>
      </c>
      <c r="FM31" s="92">
        <f t="shared" si="12"/>
        <v>20.373</v>
      </c>
      <c r="FW31" s="73" t="s">
        <v>146</v>
      </c>
      <c r="FX31" s="155" t="s">
        <v>267</v>
      </c>
      <c r="FY31" s="72">
        <v>31.456</v>
      </c>
      <c r="FZ31" s="72">
        <v>31.484</v>
      </c>
      <c r="GA31" s="92">
        <f t="shared" si="13"/>
        <v>31.484</v>
      </c>
      <c r="GF31" s="72"/>
      <c r="GG31" s="125" t="s">
        <v>400</v>
      </c>
      <c r="GH31" s="85"/>
      <c r="GI31" s="72" t="s">
        <v>324</v>
      </c>
      <c r="GJ31" s="72" t="s">
        <v>325</v>
      </c>
      <c r="GK31" s="72" t="s">
        <v>326</v>
      </c>
      <c r="GU31" s="15" t="s">
        <v>90</v>
      </c>
      <c r="GV31" s="160" t="s">
        <v>147</v>
      </c>
      <c r="GW31" s="93">
        <v>30.61</v>
      </c>
      <c r="GX31" s="93" t="s">
        <v>372</v>
      </c>
      <c r="GY31" s="93" t="s">
        <v>372</v>
      </c>
      <c r="HA31" s="64" t="s">
        <v>146</v>
      </c>
      <c r="HB31" s="46" t="s">
        <v>340</v>
      </c>
      <c r="HC31" s="77" t="s">
        <v>420</v>
      </c>
      <c r="HD31" s="77" t="s">
        <v>420</v>
      </c>
      <c r="HE31" s="77" t="s">
        <v>372</v>
      </c>
      <c r="HG31" s="73" t="s">
        <v>146</v>
      </c>
      <c r="HH31" s="155" t="s">
        <v>199</v>
      </c>
      <c r="HI31" s="72" t="s">
        <v>420</v>
      </c>
      <c r="HJ31" s="72" t="s">
        <v>420</v>
      </c>
      <c r="HK31" s="92" t="s">
        <v>372</v>
      </c>
      <c r="HM31" s="156" t="s">
        <v>64</v>
      </c>
      <c r="HN31" s="47" t="s">
        <v>106</v>
      </c>
      <c r="HO31" s="139">
        <v>29.74</v>
      </c>
      <c r="HP31" s="139">
        <v>27.855</v>
      </c>
      <c r="HQ31" s="139">
        <f t="shared" si="21"/>
        <v>29.74</v>
      </c>
      <c r="HS31" s="156"/>
      <c r="HT31" s="47"/>
      <c r="HU31" s="161"/>
      <c r="IC31" s="64" t="s">
        <v>87</v>
      </c>
      <c r="ID31" s="21" t="s">
        <v>84</v>
      </c>
      <c r="IE31" s="77">
        <v>40.566</v>
      </c>
      <c r="IK31" s="64" t="s">
        <v>61</v>
      </c>
      <c r="IL31" s="21" t="s">
        <v>121</v>
      </c>
      <c r="IM31" s="77">
        <v>19.923</v>
      </c>
      <c r="IO31" s="64" t="s">
        <v>59</v>
      </c>
      <c r="IP31" s="22" t="s">
        <v>331</v>
      </c>
      <c r="IQ31" s="76">
        <v>20.41</v>
      </c>
    </row>
    <row r="32" spans="1:251" ht="12.75">
      <c r="A32" s="73" t="s">
        <v>148</v>
      </c>
      <c r="B32" s="91" t="s">
        <v>395</v>
      </c>
      <c r="C32" s="72" t="s">
        <v>420</v>
      </c>
      <c r="D32" s="72" t="s">
        <v>420</v>
      </c>
      <c r="E32" s="72" t="s">
        <v>372</v>
      </c>
      <c r="F32" s="44"/>
      <c r="M32" s="73" t="s">
        <v>148</v>
      </c>
      <c r="N32" s="182" t="s">
        <v>195</v>
      </c>
      <c r="O32" s="74">
        <v>18.083</v>
      </c>
      <c r="P32" s="74">
        <v>17.856</v>
      </c>
      <c r="Q32" s="74">
        <f t="shared" si="2"/>
        <v>18.083</v>
      </c>
      <c r="W32" s="71" t="s">
        <v>61</v>
      </c>
      <c r="X32" s="16" t="s">
        <v>331</v>
      </c>
      <c r="Y32" s="72">
        <v>18.854</v>
      </c>
      <c r="Z32" s="72">
        <v>18.328</v>
      </c>
      <c r="AA32" s="72">
        <f t="shared" si="22"/>
        <v>18.854</v>
      </c>
      <c r="AI32" s="78" t="s">
        <v>148</v>
      </c>
      <c r="AJ32" s="80" t="s">
        <v>373</v>
      </c>
      <c r="AK32" s="74" t="s">
        <v>372</v>
      </c>
      <c r="AL32" s="74" t="s">
        <v>372</v>
      </c>
      <c r="AM32" s="74" t="s">
        <v>372</v>
      </c>
      <c r="AN32" s="84"/>
      <c r="AO32" s="84"/>
      <c r="AS32" s="64"/>
      <c r="AT32" s="84"/>
      <c r="AU32" s="84"/>
      <c r="AV32" s="84"/>
      <c r="AW32" s="79"/>
      <c r="AX32" s="79"/>
      <c r="AY32" s="79"/>
      <c r="AZ32" s="84"/>
      <c r="BA32" s="78" t="s">
        <v>148</v>
      </c>
      <c r="BB32" s="30" t="s">
        <v>229</v>
      </c>
      <c r="BC32" s="74" t="s">
        <v>372</v>
      </c>
      <c r="BD32" s="74" t="s">
        <v>372</v>
      </c>
      <c r="BE32" s="74" t="s">
        <v>372</v>
      </c>
      <c r="BG32" s="84" t="s">
        <v>467</v>
      </c>
      <c r="BK32" t="s">
        <v>860</v>
      </c>
      <c r="BO32" s="137" t="s">
        <v>90</v>
      </c>
      <c r="BP32" s="47" t="s">
        <v>84</v>
      </c>
      <c r="BQ32" s="139">
        <v>107.08</v>
      </c>
      <c r="BR32" s="91"/>
      <c r="BS32" s="92" t="s">
        <v>148</v>
      </c>
      <c r="BT32" s="145" t="s">
        <v>136</v>
      </c>
      <c r="BU32" s="92">
        <v>14.32</v>
      </c>
      <c r="BV32" s="92" t="s">
        <v>372</v>
      </c>
      <c r="BW32" s="92" t="s">
        <v>372</v>
      </c>
      <c r="BX32" s="168"/>
      <c r="BY32" s="92"/>
      <c r="BZ32" s="92"/>
      <c r="CA32" s="92"/>
      <c r="CE32" s="78" t="s">
        <v>68</v>
      </c>
      <c r="CF32" s="85" t="s">
        <v>152</v>
      </c>
      <c r="CG32" s="72" t="s">
        <v>420</v>
      </c>
      <c r="CH32" s="72" t="s">
        <v>420</v>
      </c>
      <c r="CI32" s="72" t="s">
        <v>372</v>
      </c>
      <c r="CS32" s="109" t="s">
        <v>148</v>
      </c>
      <c r="CT32" s="30" t="s">
        <v>147</v>
      </c>
      <c r="CU32" s="74">
        <v>25.284</v>
      </c>
      <c r="CV32" s="74">
        <v>24.87</v>
      </c>
      <c r="CW32" s="74">
        <f t="shared" si="7"/>
        <v>25.284</v>
      </c>
      <c r="CY32" s="72" t="s">
        <v>79</v>
      </c>
      <c r="CZ32" s="155" t="s">
        <v>170</v>
      </c>
      <c r="DA32" s="72">
        <v>24.248</v>
      </c>
      <c r="DB32" s="72">
        <v>25.502</v>
      </c>
      <c r="DC32" s="72">
        <f t="shared" si="20"/>
        <v>25.502</v>
      </c>
      <c r="DI32" s="74" t="s">
        <v>148</v>
      </c>
      <c r="DJ32" s="149" t="s">
        <v>136</v>
      </c>
      <c r="DK32" s="88" t="s">
        <v>372</v>
      </c>
      <c r="DL32" s="88" t="s">
        <v>372</v>
      </c>
      <c r="DM32" s="88" t="s">
        <v>372</v>
      </c>
      <c r="EC32" s="92" t="s">
        <v>148</v>
      </c>
      <c r="ED32" s="25" t="s">
        <v>328</v>
      </c>
      <c r="EE32" s="92" t="s">
        <v>420</v>
      </c>
      <c r="EF32" s="92" t="s">
        <v>420</v>
      </c>
      <c r="EG32" s="92" t="s">
        <v>372</v>
      </c>
      <c r="FD32" s="44"/>
      <c r="FI32" s="73" t="s">
        <v>148</v>
      </c>
      <c r="FJ32" s="44" t="s">
        <v>403</v>
      </c>
      <c r="FK32" s="72" t="s">
        <v>420</v>
      </c>
      <c r="FL32" s="72" t="s">
        <v>420</v>
      </c>
      <c r="FM32" s="92" t="s">
        <v>372</v>
      </c>
      <c r="FW32" s="73" t="s">
        <v>148</v>
      </c>
      <c r="FX32" s="155" t="s">
        <v>353</v>
      </c>
      <c r="FY32" s="72" t="s">
        <v>372</v>
      </c>
      <c r="FZ32" s="72" t="s">
        <v>372</v>
      </c>
      <c r="GA32" s="92" t="s">
        <v>372</v>
      </c>
      <c r="GF32" s="76"/>
      <c r="GG32" s="64" t="s">
        <v>56</v>
      </c>
      <c r="GH32" s="46" t="s">
        <v>331</v>
      </c>
      <c r="GI32" s="76">
        <v>22.76</v>
      </c>
      <c r="GJ32" s="76">
        <v>21.77</v>
      </c>
      <c r="GK32" s="76">
        <v>22.76</v>
      </c>
      <c r="GU32" s="64"/>
      <c r="GV32" s="23"/>
      <c r="GW32" s="77"/>
      <c r="GX32" s="77"/>
      <c r="GY32" s="77"/>
      <c r="HA32" s="64" t="s">
        <v>148</v>
      </c>
      <c r="HB32" s="46" t="s">
        <v>414</v>
      </c>
      <c r="HC32" s="77" t="s">
        <v>420</v>
      </c>
      <c r="HD32" s="77" t="s">
        <v>420</v>
      </c>
      <c r="HE32" s="77" t="s">
        <v>372</v>
      </c>
      <c r="HG32" s="73" t="s">
        <v>148</v>
      </c>
      <c r="HH32" s="44" t="s">
        <v>418</v>
      </c>
      <c r="HI32" s="72" t="s">
        <v>420</v>
      </c>
      <c r="HJ32" s="72" t="s">
        <v>420</v>
      </c>
      <c r="HK32" s="92" t="s">
        <v>372</v>
      </c>
      <c r="HM32" s="156" t="s">
        <v>76</v>
      </c>
      <c r="HN32" s="47" t="s">
        <v>84</v>
      </c>
      <c r="HO32" s="139">
        <v>29.713</v>
      </c>
      <c r="HP32" s="139">
        <v>29.805</v>
      </c>
      <c r="HQ32" s="139">
        <f t="shared" si="21"/>
        <v>29.805</v>
      </c>
      <c r="HS32" s="156"/>
      <c r="HT32" s="47"/>
      <c r="HU32" s="161"/>
      <c r="IC32" s="64" t="s">
        <v>79</v>
      </c>
      <c r="ID32" s="22" t="s">
        <v>468</v>
      </c>
      <c r="IE32" s="77">
        <v>40.68</v>
      </c>
      <c r="IK32" s="64" t="s">
        <v>64</v>
      </c>
      <c r="IL32" s="22" t="s">
        <v>209</v>
      </c>
      <c r="IM32" s="77">
        <v>20.082</v>
      </c>
      <c r="IO32" s="64" t="s">
        <v>61</v>
      </c>
      <c r="IP32" s="22" t="s">
        <v>152</v>
      </c>
      <c r="IQ32" s="76">
        <v>21.34</v>
      </c>
    </row>
    <row r="33" spans="1:251" ht="12.75">
      <c r="A33" s="73" t="s">
        <v>125</v>
      </c>
      <c r="B33" s="153" t="s">
        <v>60</v>
      </c>
      <c r="C33" s="72" t="s">
        <v>420</v>
      </c>
      <c r="D33" s="72" t="s">
        <v>420</v>
      </c>
      <c r="E33" s="72" t="s">
        <v>372</v>
      </c>
      <c r="F33" s="44"/>
      <c r="M33" s="73" t="s">
        <v>125</v>
      </c>
      <c r="N33" s="44" t="s">
        <v>404</v>
      </c>
      <c r="O33" s="74">
        <v>18.089</v>
      </c>
      <c r="P33" s="74">
        <v>15.834</v>
      </c>
      <c r="Q33" s="74">
        <f t="shared" si="2"/>
        <v>18.089</v>
      </c>
      <c r="W33" s="71" t="s">
        <v>64</v>
      </c>
      <c r="X33" s="16" t="s">
        <v>440</v>
      </c>
      <c r="Y33" s="72">
        <v>19.156</v>
      </c>
      <c r="Z33" s="72">
        <v>17.768</v>
      </c>
      <c r="AA33" s="72">
        <f t="shared" si="22"/>
        <v>19.156</v>
      </c>
      <c r="AI33" s="78" t="s">
        <v>125</v>
      </c>
      <c r="AJ33" s="80" t="s">
        <v>337</v>
      </c>
      <c r="AK33" s="74" t="s">
        <v>372</v>
      </c>
      <c r="AL33" s="74" t="s">
        <v>372</v>
      </c>
      <c r="AM33" s="74" t="s">
        <v>372</v>
      </c>
      <c r="AN33" s="84"/>
      <c r="AO33" s="84"/>
      <c r="AT33" s="84"/>
      <c r="AU33" s="84"/>
      <c r="AV33" s="84"/>
      <c r="AW33" s="79"/>
      <c r="AX33" s="79"/>
      <c r="AY33" s="79"/>
      <c r="AZ33" s="84"/>
      <c r="BG33" s="84" t="s">
        <v>469</v>
      </c>
      <c r="BR33" s="91"/>
      <c r="BS33" s="92" t="s">
        <v>125</v>
      </c>
      <c r="BT33" s="66" t="s">
        <v>329</v>
      </c>
      <c r="BU33" s="92" t="s">
        <v>372</v>
      </c>
      <c r="BV33" s="92">
        <v>14.609</v>
      </c>
      <c r="BW33" s="92" t="s">
        <v>372</v>
      </c>
      <c r="BX33" s="168"/>
      <c r="BY33" s="132" t="s">
        <v>400</v>
      </c>
      <c r="BZ33" s="66"/>
      <c r="CA33" s="92" t="s">
        <v>324</v>
      </c>
      <c r="CB33" s="92" t="s">
        <v>325</v>
      </c>
      <c r="CC33" s="92" t="s">
        <v>326</v>
      </c>
      <c r="CS33" s="109" t="s">
        <v>125</v>
      </c>
      <c r="CT33" s="147" t="s">
        <v>359</v>
      </c>
      <c r="CU33" s="74">
        <v>23.297</v>
      </c>
      <c r="CV33" s="74">
        <v>28.21</v>
      </c>
      <c r="CW33" s="74">
        <f t="shared" si="7"/>
        <v>28.21</v>
      </c>
      <c r="CY33" s="72" t="s">
        <v>83</v>
      </c>
      <c r="CZ33" s="85" t="s">
        <v>112</v>
      </c>
      <c r="DA33" s="72">
        <v>28.988</v>
      </c>
      <c r="DB33" s="72">
        <v>27.582</v>
      </c>
      <c r="DC33" s="72">
        <f t="shared" si="20"/>
        <v>28.988</v>
      </c>
      <c r="DI33" s="74" t="s">
        <v>125</v>
      </c>
      <c r="DJ33" s="87" t="s">
        <v>355</v>
      </c>
      <c r="DK33" s="88" t="s">
        <v>372</v>
      </c>
      <c r="DL33" s="88" t="s">
        <v>372</v>
      </c>
      <c r="DM33" s="88" t="s">
        <v>372</v>
      </c>
      <c r="DS33" s="125" t="s">
        <v>400</v>
      </c>
      <c r="DT33" s="85"/>
      <c r="DU33" s="72" t="s">
        <v>324</v>
      </c>
      <c r="DV33" s="72" t="s">
        <v>325</v>
      </c>
      <c r="DW33" s="72" t="s">
        <v>326</v>
      </c>
      <c r="EC33" s="92" t="s">
        <v>125</v>
      </c>
      <c r="ED33" s="166" t="s">
        <v>77</v>
      </c>
      <c r="EE33" s="92" t="s">
        <v>420</v>
      </c>
      <c r="EF33" s="92" t="s">
        <v>420</v>
      </c>
      <c r="EG33" s="92" t="s">
        <v>372</v>
      </c>
      <c r="FC33" s="125" t="s">
        <v>400</v>
      </c>
      <c r="FE33" s="72" t="s">
        <v>324</v>
      </c>
      <c r="FF33" s="72" t="s">
        <v>325</v>
      </c>
      <c r="FG33" s="72" t="s">
        <v>326</v>
      </c>
      <c r="FI33" s="73" t="s">
        <v>125</v>
      </c>
      <c r="FJ33" s="44" t="s">
        <v>357</v>
      </c>
      <c r="FK33" s="72" t="s">
        <v>420</v>
      </c>
      <c r="FL33" s="72" t="s">
        <v>420</v>
      </c>
      <c r="FM33" s="92" t="s">
        <v>372</v>
      </c>
      <c r="FW33" s="73" t="s">
        <v>125</v>
      </c>
      <c r="FX33" s="44" t="s">
        <v>355</v>
      </c>
      <c r="FY33" s="72" t="s">
        <v>372</v>
      </c>
      <c r="FZ33" s="72" t="s">
        <v>372</v>
      </c>
      <c r="GA33" s="92" t="s">
        <v>372</v>
      </c>
      <c r="GF33" s="76"/>
      <c r="GG33" s="64" t="s">
        <v>59</v>
      </c>
      <c r="GH33" s="23" t="s">
        <v>139</v>
      </c>
      <c r="GI33" s="76">
        <v>22.59</v>
      </c>
      <c r="GJ33" s="76">
        <v>23.37</v>
      </c>
      <c r="GK33" s="76">
        <v>23.37</v>
      </c>
      <c r="GU33" s="46" t="s">
        <v>470</v>
      </c>
      <c r="GV33" s="46"/>
      <c r="GW33" s="77"/>
      <c r="GX33" s="77"/>
      <c r="GY33" s="77"/>
      <c r="HG33" s="73" t="s">
        <v>125</v>
      </c>
      <c r="HH33" s="44" t="s">
        <v>327</v>
      </c>
      <c r="HI33" s="72" t="s">
        <v>420</v>
      </c>
      <c r="HJ33" s="72" t="s">
        <v>420</v>
      </c>
      <c r="HK33" s="92" t="s">
        <v>372</v>
      </c>
      <c r="HM33" s="156" t="s">
        <v>87</v>
      </c>
      <c r="HN33" s="35" t="s">
        <v>152</v>
      </c>
      <c r="HO33" s="139">
        <v>33.236</v>
      </c>
      <c r="HP33" s="139">
        <v>34.045</v>
      </c>
      <c r="HQ33" s="139">
        <f t="shared" si="21"/>
        <v>34.045</v>
      </c>
      <c r="HS33" s="156"/>
      <c r="HT33" s="35"/>
      <c r="HU33" s="161"/>
      <c r="IC33" s="64" t="s">
        <v>83</v>
      </c>
      <c r="ID33" s="21" t="s">
        <v>121</v>
      </c>
      <c r="IE33" s="77">
        <v>42.712</v>
      </c>
      <c r="IK33" s="64" t="s">
        <v>76</v>
      </c>
      <c r="IL33" s="21" t="s">
        <v>80</v>
      </c>
      <c r="IM33" s="77">
        <v>20.225</v>
      </c>
      <c r="IO33" s="64" t="s">
        <v>64</v>
      </c>
      <c r="IP33" s="21" t="s">
        <v>80</v>
      </c>
      <c r="IQ33" s="76">
        <v>21.7</v>
      </c>
    </row>
    <row r="34" spans="1:251" ht="12.75">
      <c r="A34" s="73" t="s">
        <v>157</v>
      </c>
      <c r="B34" s="153" t="s">
        <v>112</v>
      </c>
      <c r="C34" s="72" t="s">
        <v>420</v>
      </c>
      <c r="D34" s="72" t="s">
        <v>420</v>
      </c>
      <c r="E34" s="72" t="s">
        <v>372</v>
      </c>
      <c r="F34" s="44"/>
      <c r="M34" s="73" t="s">
        <v>157</v>
      </c>
      <c r="N34" s="155" t="s">
        <v>84</v>
      </c>
      <c r="O34" s="74">
        <v>18.565</v>
      </c>
      <c r="P34" s="74">
        <v>16.005</v>
      </c>
      <c r="Q34" s="139">
        <f t="shared" si="2"/>
        <v>18.565</v>
      </c>
      <c r="W34" s="71" t="s">
        <v>76</v>
      </c>
      <c r="X34" s="16" t="s">
        <v>471</v>
      </c>
      <c r="Y34" s="72">
        <v>19.663</v>
      </c>
      <c r="Z34" s="72">
        <v>19.358</v>
      </c>
      <c r="AA34" s="72">
        <f t="shared" si="22"/>
        <v>19.663</v>
      </c>
      <c r="AI34" s="78" t="s">
        <v>157</v>
      </c>
      <c r="AJ34" s="80" t="s">
        <v>351</v>
      </c>
      <c r="AK34" s="74" t="s">
        <v>372</v>
      </c>
      <c r="AL34" s="74" t="s">
        <v>372</v>
      </c>
      <c r="AM34" s="74" t="s">
        <v>372</v>
      </c>
      <c r="AN34" s="84"/>
      <c r="AO34" s="84"/>
      <c r="AT34" s="84"/>
      <c r="AU34" s="84"/>
      <c r="AV34" s="84"/>
      <c r="AW34" s="79"/>
      <c r="AX34" s="79"/>
      <c r="AY34" s="79"/>
      <c r="AZ34" s="84"/>
      <c r="BA34" s="135" t="s">
        <v>400</v>
      </c>
      <c r="BC34" s="79" t="s">
        <v>324</v>
      </c>
      <c r="BD34" s="79" t="s">
        <v>325</v>
      </c>
      <c r="BE34" s="79" t="s">
        <v>326</v>
      </c>
      <c r="BG34" s="74" t="s">
        <v>457</v>
      </c>
      <c r="BO34" s="84" t="s">
        <v>465</v>
      </c>
      <c r="BR34" s="91"/>
      <c r="BS34" s="92" t="s">
        <v>157</v>
      </c>
      <c r="BT34" s="66" t="s">
        <v>418</v>
      </c>
      <c r="BU34" s="92">
        <v>16.36</v>
      </c>
      <c r="BV34" s="92" t="s">
        <v>372</v>
      </c>
      <c r="BW34" s="92" t="s">
        <v>372</v>
      </c>
      <c r="BX34" s="168"/>
      <c r="BY34" s="92" t="s">
        <v>56</v>
      </c>
      <c r="BZ34" s="168" t="s">
        <v>361</v>
      </c>
      <c r="CA34" s="92">
        <v>18.872</v>
      </c>
      <c r="CB34" s="92">
        <v>18.835</v>
      </c>
      <c r="CC34" s="92">
        <f aca="true" t="shared" si="23" ref="CC34:CC40">MAX(CA34:CB34)</f>
        <v>18.872</v>
      </c>
      <c r="CE34" s="84" t="s">
        <v>472</v>
      </c>
      <c r="CS34" s="109" t="s">
        <v>157</v>
      </c>
      <c r="CT34" s="30" t="s">
        <v>199</v>
      </c>
      <c r="CU34" s="74">
        <v>32.43</v>
      </c>
      <c r="CV34" s="74">
        <v>15.757</v>
      </c>
      <c r="CW34" s="74">
        <f t="shared" si="7"/>
        <v>32.43</v>
      </c>
      <c r="CY34" s="72" t="s">
        <v>90</v>
      </c>
      <c r="CZ34" s="148" t="s">
        <v>121</v>
      </c>
      <c r="DA34" s="72">
        <v>22.453</v>
      </c>
      <c r="DB34" s="72">
        <v>29.759</v>
      </c>
      <c r="DC34" s="72">
        <f t="shared" si="20"/>
        <v>29.759</v>
      </c>
      <c r="DI34" s="74"/>
      <c r="DS34" s="72" t="s">
        <v>56</v>
      </c>
      <c r="DT34" s="45" t="s">
        <v>361</v>
      </c>
      <c r="DU34" s="150">
        <v>17.908</v>
      </c>
      <c r="DV34" s="150">
        <v>18.017</v>
      </c>
      <c r="DW34" s="150">
        <v>18.017</v>
      </c>
      <c r="EC34" s="92" t="s">
        <v>157</v>
      </c>
      <c r="ED34" s="166" t="s">
        <v>227</v>
      </c>
      <c r="EE34" s="92" t="s">
        <v>420</v>
      </c>
      <c r="EF34" s="92" t="s">
        <v>420</v>
      </c>
      <c r="EG34" s="92" t="s">
        <v>372</v>
      </c>
      <c r="FC34" s="72" t="s">
        <v>56</v>
      </c>
      <c r="FD34" s="70" t="s">
        <v>361</v>
      </c>
      <c r="FE34" s="74">
        <v>20.128</v>
      </c>
      <c r="FF34" s="74">
        <v>18.282</v>
      </c>
      <c r="FG34" s="74">
        <f aca="true" t="shared" si="24" ref="FG34:FG42">IF(FE34&lt;FF34,FF34,FE34)</f>
        <v>20.128</v>
      </c>
      <c r="FI34" s="73" t="s">
        <v>157</v>
      </c>
      <c r="FJ34" s="155" t="s">
        <v>91</v>
      </c>
      <c r="FK34" s="72" t="s">
        <v>420</v>
      </c>
      <c r="FL34" s="72" t="s">
        <v>420</v>
      </c>
      <c r="FM34" s="92" t="s">
        <v>372</v>
      </c>
      <c r="FW34" s="73" t="s">
        <v>157</v>
      </c>
      <c r="FX34" s="155" t="s">
        <v>195</v>
      </c>
      <c r="FY34" s="72" t="s">
        <v>372</v>
      </c>
      <c r="FZ34" s="72" t="s">
        <v>372</v>
      </c>
      <c r="GA34" s="92" t="s">
        <v>372</v>
      </c>
      <c r="GF34" s="76"/>
      <c r="GG34" s="64" t="s">
        <v>61</v>
      </c>
      <c r="GH34" s="23" t="s">
        <v>84</v>
      </c>
      <c r="GI34" s="76">
        <v>24.52</v>
      </c>
      <c r="GJ34" s="76">
        <v>24.32</v>
      </c>
      <c r="GK34" s="76">
        <v>24.52</v>
      </c>
      <c r="GU34" s="46" t="s">
        <v>473</v>
      </c>
      <c r="GV34" s="30"/>
      <c r="GW34" s="77"/>
      <c r="GX34" s="77"/>
      <c r="GY34" s="77"/>
      <c r="HA34" s="125" t="s">
        <v>400</v>
      </c>
      <c r="HB34" s="85"/>
      <c r="HC34" s="72" t="s">
        <v>324</v>
      </c>
      <c r="HD34" s="72" t="s">
        <v>325</v>
      </c>
      <c r="HE34" s="72" t="s">
        <v>326</v>
      </c>
      <c r="HG34" s="73" t="s">
        <v>157</v>
      </c>
      <c r="HH34" s="44" t="s">
        <v>452</v>
      </c>
      <c r="HI34" s="72" t="s">
        <v>420</v>
      </c>
      <c r="HJ34" s="72" t="s">
        <v>420</v>
      </c>
      <c r="HK34" s="92" t="s">
        <v>372</v>
      </c>
      <c r="HM34" s="156" t="s">
        <v>79</v>
      </c>
      <c r="HN34" s="47" t="s">
        <v>261</v>
      </c>
      <c r="HO34" s="139">
        <v>27.236</v>
      </c>
      <c r="HP34" s="139">
        <v>36.479</v>
      </c>
      <c r="HQ34" s="139">
        <f t="shared" si="21"/>
        <v>36.479</v>
      </c>
      <c r="HS34" s="156"/>
      <c r="HT34" s="47"/>
      <c r="HU34" s="161"/>
      <c r="IC34" s="64" t="s">
        <v>90</v>
      </c>
      <c r="ID34" s="22" t="s">
        <v>110</v>
      </c>
      <c r="IE34" s="77">
        <v>55.55</v>
      </c>
      <c r="IK34" s="64" t="s">
        <v>87</v>
      </c>
      <c r="IL34" s="22" t="s">
        <v>112</v>
      </c>
      <c r="IM34" s="77">
        <v>20.784</v>
      </c>
      <c r="IO34" s="64" t="s">
        <v>76</v>
      </c>
      <c r="IP34" s="22" t="s">
        <v>209</v>
      </c>
      <c r="IQ34" s="76">
        <v>22.18</v>
      </c>
    </row>
    <row r="35" spans="1:251" ht="12.75">
      <c r="A35" s="73" t="s">
        <v>153</v>
      </c>
      <c r="B35" s="153" t="s">
        <v>132</v>
      </c>
      <c r="C35" s="72" t="s">
        <v>420</v>
      </c>
      <c r="D35" s="72" t="s">
        <v>420</v>
      </c>
      <c r="E35" s="72" t="s">
        <v>372</v>
      </c>
      <c r="F35" s="44"/>
      <c r="M35" s="73" t="s">
        <v>153</v>
      </c>
      <c r="N35" s="155" t="s">
        <v>375</v>
      </c>
      <c r="O35" s="74">
        <v>19.174</v>
      </c>
      <c r="P35" s="74">
        <v>18.651</v>
      </c>
      <c r="Q35" s="139">
        <f t="shared" si="2"/>
        <v>19.174</v>
      </c>
      <c r="W35" s="71" t="s">
        <v>87</v>
      </c>
      <c r="X35" s="138" t="s">
        <v>243</v>
      </c>
      <c r="Y35" s="72">
        <v>20.894</v>
      </c>
      <c r="Z35" s="72">
        <v>20.068</v>
      </c>
      <c r="AA35" s="72">
        <f t="shared" si="22"/>
        <v>20.894</v>
      </c>
      <c r="AI35" s="78" t="s">
        <v>153</v>
      </c>
      <c r="AJ35" s="165" t="s">
        <v>80</v>
      </c>
      <c r="AK35" s="74" t="s">
        <v>372</v>
      </c>
      <c r="AL35" s="74" t="s">
        <v>372</v>
      </c>
      <c r="AM35" s="74" t="s">
        <v>372</v>
      </c>
      <c r="AN35" s="84"/>
      <c r="AO35" s="84"/>
      <c r="AT35" s="84"/>
      <c r="AU35" s="84"/>
      <c r="AV35" s="84"/>
      <c r="AW35" s="79"/>
      <c r="AX35" s="79"/>
      <c r="AY35" s="79"/>
      <c r="AZ35" s="84"/>
      <c r="BA35" s="78" t="s">
        <v>56</v>
      </c>
      <c r="BB35" s="147" t="s">
        <v>474</v>
      </c>
      <c r="BC35" s="74">
        <v>19.954</v>
      </c>
      <c r="BD35" s="74">
        <v>18.881</v>
      </c>
      <c r="BE35" s="74">
        <v>19.954</v>
      </c>
      <c r="BO35" s="84" t="s">
        <v>475</v>
      </c>
      <c r="BR35" s="91"/>
      <c r="BS35" s="92" t="s">
        <v>153</v>
      </c>
      <c r="BT35" s="145" t="s">
        <v>132</v>
      </c>
      <c r="BU35" s="92" t="s">
        <v>372</v>
      </c>
      <c r="BV35" s="92">
        <v>16.84</v>
      </c>
      <c r="BW35" s="92" t="s">
        <v>372</v>
      </c>
      <c r="BX35" s="168"/>
      <c r="BY35" s="92" t="s">
        <v>59</v>
      </c>
      <c r="BZ35" s="167" t="s">
        <v>132</v>
      </c>
      <c r="CA35" s="92">
        <v>19.438</v>
      </c>
      <c r="CB35" s="92">
        <v>19.154</v>
      </c>
      <c r="CC35" s="92">
        <f t="shared" si="23"/>
        <v>19.438</v>
      </c>
      <c r="CE35" s="84" t="s">
        <v>476</v>
      </c>
      <c r="CS35" s="109" t="s">
        <v>153</v>
      </c>
      <c r="CT35" s="30" t="s">
        <v>353</v>
      </c>
      <c r="CU35" s="74" t="s">
        <v>372</v>
      </c>
      <c r="CV35" s="74" t="s">
        <v>372</v>
      </c>
      <c r="CW35" s="74" t="str">
        <f t="shared" si="7"/>
        <v>N</v>
      </c>
      <c r="CY35" s="72" t="s">
        <v>68</v>
      </c>
      <c r="CZ35" s="85" t="s">
        <v>331</v>
      </c>
      <c r="DA35" s="72">
        <v>29.832</v>
      </c>
      <c r="DB35" s="72">
        <v>32.32</v>
      </c>
      <c r="DC35" s="72">
        <f t="shared" si="20"/>
        <v>32.32</v>
      </c>
      <c r="DI35" s="183" t="s">
        <v>400</v>
      </c>
      <c r="DK35" s="72" t="s">
        <v>324</v>
      </c>
      <c r="DL35" s="72" t="s">
        <v>325</v>
      </c>
      <c r="DM35" s="72" t="s">
        <v>326</v>
      </c>
      <c r="DN35" s="72"/>
      <c r="DS35" s="72" t="s">
        <v>59</v>
      </c>
      <c r="DT35" s="184" t="s">
        <v>477</v>
      </c>
      <c r="DU35" s="164">
        <v>20.403</v>
      </c>
      <c r="DV35" s="164">
        <v>20.38</v>
      </c>
      <c r="DW35" s="164">
        <v>20.403</v>
      </c>
      <c r="DX35" s="70"/>
      <c r="EC35" s="92" t="s">
        <v>153</v>
      </c>
      <c r="ED35" s="25" t="s">
        <v>407</v>
      </c>
      <c r="EE35" s="92" t="s">
        <v>420</v>
      </c>
      <c r="EF35" s="92" t="s">
        <v>420</v>
      </c>
      <c r="EG35" s="92" t="s">
        <v>372</v>
      </c>
      <c r="FC35" s="72" t="s">
        <v>59</v>
      </c>
      <c r="FD35" s="70" t="s">
        <v>410</v>
      </c>
      <c r="FE35" s="74">
        <v>21.605</v>
      </c>
      <c r="FF35" s="74">
        <v>20.266</v>
      </c>
      <c r="FG35" s="74">
        <f t="shared" si="24"/>
        <v>21.605</v>
      </c>
      <c r="FI35" s="73" t="s">
        <v>153</v>
      </c>
      <c r="FJ35" s="155" t="s">
        <v>93</v>
      </c>
      <c r="FK35" s="72" t="s">
        <v>420</v>
      </c>
      <c r="FL35" s="72" t="s">
        <v>420</v>
      </c>
      <c r="FM35" s="92" t="s">
        <v>372</v>
      </c>
      <c r="GF35" s="76"/>
      <c r="GG35" s="64" t="s">
        <v>64</v>
      </c>
      <c r="GH35" s="46" t="s">
        <v>209</v>
      </c>
      <c r="GI35" s="76">
        <v>26.59</v>
      </c>
      <c r="GJ35" s="76">
        <v>26.93</v>
      </c>
      <c r="GK35" s="76">
        <v>26.93</v>
      </c>
      <c r="GU35" s="46" t="s">
        <v>427</v>
      </c>
      <c r="GV35" s="23"/>
      <c r="GW35" s="77"/>
      <c r="GX35" s="77"/>
      <c r="GY35" s="77"/>
      <c r="HA35" s="64" t="s">
        <v>56</v>
      </c>
      <c r="HB35" s="147" t="s">
        <v>331</v>
      </c>
      <c r="HC35" s="94">
        <v>18.502</v>
      </c>
      <c r="HD35" s="94">
        <v>18.038</v>
      </c>
      <c r="HE35" s="94">
        <f aca="true" t="shared" si="25" ref="HE35:HE50">MAX(HC35:HD35)</f>
        <v>18.502</v>
      </c>
      <c r="HG35" s="73" t="s">
        <v>153</v>
      </c>
      <c r="HH35" s="44" t="s">
        <v>336</v>
      </c>
      <c r="HI35" s="72" t="s">
        <v>420</v>
      </c>
      <c r="HJ35" s="72" t="s">
        <v>420</v>
      </c>
      <c r="HK35" s="92" t="s">
        <v>372</v>
      </c>
      <c r="HM35" s="156" t="s">
        <v>83</v>
      </c>
      <c r="HN35" s="47" t="s">
        <v>170</v>
      </c>
      <c r="HO35" s="139">
        <v>25.631</v>
      </c>
      <c r="HP35" s="139">
        <v>39.559</v>
      </c>
      <c r="HQ35" s="139">
        <f t="shared" si="21"/>
        <v>39.559</v>
      </c>
      <c r="HS35" s="156"/>
      <c r="HT35" s="47"/>
      <c r="HU35" s="161"/>
      <c r="IC35" s="64" t="s">
        <v>68</v>
      </c>
      <c r="ID35" s="21" t="s">
        <v>147</v>
      </c>
      <c r="IE35" s="77" t="s">
        <v>372</v>
      </c>
      <c r="IK35" s="64" t="s">
        <v>79</v>
      </c>
      <c r="IL35" s="21" t="s">
        <v>84</v>
      </c>
      <c r="IM35" s="77">
        <v>20.852</v>
      </c>
      <c r="IO35" s="64" t="s">
        <v>87</v>
      </c>
      <c r="IP35" s="21" t="s">
        <v>139</v>
      </c>
      <c r="IQ35" s="76">
        <v>22.74</v>
      </c>
    </row>
    <row r="36" spans="1:251" ht="12.75">
      <c r="A36" s="73" t="s">
        <v>165</v>
      </c>
      <c r="B36" s="91" t="s">
        <v>349</v>
      </c>
      <c r="C36" s="72" t="s">
        <v>420</v>
      </c>
      <c r="D36" s="72" t="s">
        <v>420</v>
      </c>
      <c r="E36" s="72" t="s">
        <v>372</v>
      </c>
      <c r="F36" s="44"/>
      <c r="M36" s="73" t="s">
        <v>165</v>
      </c>
      <c r="N36" s="155" t="s">
        <v>121</v>
      </c>
      <c r="O36" s="74">
        <v>19.462</v>
      </c>
      <c r="P36" s="74">
        <v>18.789</v>
      </c>
      <c r="Q36" s="74">
        <f t="shared" si="2"/>
        <v>19.462</v>
      </c>
      <c r="W36" s="71" t="s">
        <v>79</v>
      </c>
      <c r="X36" s="138" t="s">
        <v>239</v>
      </c>
      <c r="Y36" s="72" t="s">
        <v>364</v>
      </c>
      <c r="Z36" s="72" t="s">
        <v>364</v>
      </c>
      <c r="AA36" s="72">
        <v>21.126</v>
      </c>
      <c r="AI36" s="78" t="s">
        <v>165</v>
      </c>
      <c r="AJ36" s="165" t="s">
        <v>88</v>
      </c>
      <c r="AK36" s="74" t="s">
        <v>372</v>
      </c>
      <c r="AL36" s="74" t="s">
        <v>372</v>
      </c>
      <c r="AM36" s="74" t="s">
        <v>372</v>
      </c>
      <c r="AN36" s="84"/>
      <c r="AO36" s="84"/>
      <c r="AP36" s="84"/>
      <c r="AQ36" s="78"/>
      <c r="AR36" s="78"/>
      <c r="AS36" s="79"/>
      <c r="AT36" s="84"/>
      <c r="AU36" s="84"/>
      <c r="AV36" s="84"/>
      <c r="AW36" s="79"/>
      <c r="AX36" s="79"/>
      <c r="AY36" s="79"/>
      <c r="AZ36" s="84"/>
      <c r="BA36" s="78" t="s">
        <v>59</v>
      </c>
      <c r="BB36" s="30" t="s">
        <v>88</v>
      </c>
      <c r="BC36" s="74">
        <v>20.024</v>
      </c>
      <c r="BD36" s="74">
        <v>18.034</v>
      </c>
      <c r="BE36" s="74">
        <v>20.024</v>
      </c>
      <c r="BO36" s="84" t="s">
        <v>478</v>
      </c>
      <c r="BR36" s="91"/>
      <c r="BS36" s="92" t="s">
        <v>165</v>
      </c>
      <c r="BT36" s="66" t="s">
        <v>373</v>
      </c>
      <c r="BU36" s="92">
        <v>17.006</v>
      </c>
      <c r="BV36" s="92" t="s">
        <v>372</v>
      </c>
      <c r="BW36" s="92" t="s">
        <v>372</v>
      </c>
      <c r="BX36" s="168"/>
      <c r="BY36" s="92" t="s">
        <v>61</v>
      </c>
      <c r="BZ36" s="168" t="s">
        <v>440</v>
      </c>
      <c r="CA36" s="92">
        <v>20.363</v>
      </c>
      <c r="CB36" s="92">
        <v>19.682</v>
      </c>
      <c r="CC36" s="92">
        <f t="shared" si="23"/>
        <v>20.363</v>
      </c>
      <c r="CE36" s="80" t="s">
        <v>457</v>
      </c>
      <c r="CS36" s="109" t="s">
        <v>165</v>
      </c>
      <c r="CT36" s="147" t="s">
        <v>479</v>
      </c>
      <c r="CU36" s="74" t="s">
        <v>372</v>
      </c>
      <c r="CV36" s="74">
        <v>15.907</v>
      </c>
      <c r="CW36" s="74" t="str">
        <f t="shared" si="7"/>
        <v>N</v>
      </c>
      <c r="CY36" s="72" t="s">
        <v>92</v>
      </c>
      <c r="CZ36" s="85" t="s">
        <v>110</v>
      </c>
      <c r="DA36" s="72">
        <v>33.925</v>
      </c>
      <c r="DB36" s="72">
        <v>38.836</v>
      </c>
      <c r="DC36" s="72">
        <f t="shared" si="20"/>
        <v>38.836</v>
      </c>
      <c r="DI36" s="185" t="s">
        <v>56</v>
      </c>
      <c r="DJ36" s="90" t="s">
        <v>361</v>
      </c>
      <c r="DK36" s="185">
        <v>17.683</v>
      </c>
      <c r="DL36" s="185">
        <v>17.454</v>
      </c>
      <c r="DM36" s="88">
        <f aca="true" t="shared" si="26" ref="DM36:DM44">MAX(DK36:DL36)</f>
        <v>17.683</v>
      </c>
      <c r="DS36" s="72" t="s">
        <v>61</v>
      </c>
      <c r="DT36" s="186" t="s">
        <v>243</v>
      </c>
      <c r="DU36" s="151">
        <v>21.029</v>
      </c>
      <c r="DV36" s="164">
        <v>19.945</v>
      </c>
      <c r="DW36" s="164">
        <v>21.029</v>
      </c>
      <c r="DX36" s="70"/>
      <c r="EC36" s="92" t="s">
        <v>165</v>
      </c>
      <c r="ED36" s="25" t="s">
        <v>452</v>
      </c>
      <c r="EE36" s="92" t="s">
        <v>420</v>
      </c>
      <c r="EF36" s="92" t="s">
        <v>420</v>
      </c>
      <c r="EG36" s="92" t="s">
        <v>372</v>
      </c>
      <c r="FC36" s="72" t="s">
        <v>61</v>
      </c>
      <c r="FD36" s="70" t="s">
        <v>440</v>
      </c>
      <c r="FE36" s="74">
        <v>21.774</v>
      </c>
      <c r="FF36" s="74">
        <v>20.83</v>
      </c>
      <c r="FG36" s="74">
        <f t="shared" si="24"/>
        <v>21.774</v>
      </c>
      <c r="FI36" s="73" t="s">
        <v>165</v>
      </c>
      <c r="FJ36" s="44" t="s">
        <v>418</v>
      </c>
      <c r="FK36" s="72" t="s">
        <v>420</v>
      </c>
      <c r="FL36" s="72" t="s">
        <v>420</v>
      </c>
      <c r="FM36" s="92" t="s">
        <v>372</v>
      </c>
      <c r="FW36" s="125" t="s">
        <v>400</v>
      </c>
      <c r="FX36" s="85"/>
      <c r="FY36" s="72" t="s">
        <v>324</v>
      </c>
      <c r="FZ36" s="72" t="s">
        <v>325</v>
      </c>
      <c r="GA36" s="72" t="s">
        <v>326</v>
      </c>
      <c r="GC36" s="73"/>
      <c r="GD36" s="153"/>
      <c r="GE36" s="72"/>
      <c r="GF36" s="76"/>
      <c r="GG36" s="64" t="s">
        <v>76</v>
      </c>
      <c r="GH36" s="23" t="s">
        <v>121</v>
      </c>
      <c r="GI36" s="76">
        <v>28.19</v>
      </c>
      <c r="GJ36" s="76">
        <v>27.47</v>
      </c>
      <c r="GK36" s="76">
        <v>28.19</v>
      </c>
      <c r="GU36" s="64"/>
      <c r="GV36" s="23"/>
      <c r="GW36" s="77"/>
      <c r="GX36" s="77"/>
      <c r="GY36" s="77"/>
      <c r="HA36" s="64" t="s">
        <v>59</v>
      </c>
      <c r="HB36" s="45" t="s">
        <v>209</v>
      </c>
      <c r="HC36" s="94">
        <v>18.358</v>
      </c>
      <c r="HD36" s="94">
        <v>18.56</v>
      </c>
      <c r="HE36" s="94">
        <f t="shared" si="25"/>
        <v>18.56</v>
      </c>
      <c r="HM36" s="156" t="s">
        <v>90</v>
      </c>
      <c r="HN36" s="47" t="s">
        <v>147</v>
      </c>
      <c r="HO36" s="139" t="s">
        <v>420</v>
      </c>
      <c r="HP36" s="139" t="s">
        <v>420</v>
      </c>
      <c r="HQ36" s="139" t="s">
        <v>372</v>
      </c>
      <c r="HS36" s="156"/>
      <c r="HT36" s="47"/>
      <c r="HU36" s="161"/>
      <c r="IC36" s="64" t="s">
        <v>92</v>
      </c>
      <c r="ID36" s="22" t="s">
        <v>112</v>
      </c>
      <c r="IE36" s="77" t="s">
        <v>372</v>
      </c>
      <c r="IK36" s="64" t="s">
        <v>83</v>
      </c>
      <c r="IL36" s="22" t="s">
        <v>152</v>
      </c>
      <c r="IM36" s="77">
        <v>21.257</v>
      </c>
      <c r="IO36" s="64" t="s">
        <v>79</v>
      </c>
      <c r="IP36" s="21" t="s">
        <v>84</v>
      </c>
      <c r="IQ36" s="76">
        <v>22.77</v>
      </c>
    </row>
    <row r="37" spans="13:251" ht="12.75">
      <c r="M37" s="73" t="s">
        <v>151</v>
      </c>
      <c r="N37" s="44" t="s">
        <v>336</v>
      </c>
      <c r="O37" s="74">
        <v>20.797</v>
      </c>
      <c r="P37" s="74">
        <v>14.692</v>
      </c>
      <c r="Q37" s="139">
        <f t="shared" si="2"/>
        <v>20.797</v>
      </c>
      <c r="W37" s="71" t="s">
        <v>83</v>
      </c>
      <c r="X37" s="138" t="s">
        <v>84</v>
      </c>
      <c r="Y37" s="72">
        <v>38.231</v>
      </c>
      <c r="Z37" s="72">
        <v>36.728</v>
      </c>
      <c r="AA37" s="72">
        <f>MAX(Y37:Z37)</f>
        <v>38.231</v>
      </c>
      <c r="AI37" s="78" t="s">
        <v>151</v>
      </c>
      <c r="AJ37" s="80" t="s">
        <v>480</v>
      </c>
      <c r="AK37" s="74" t="s">
        <v>372</v>
      </c>
      <c r="AL37" s="74" t="s">
        <v>372</v>
      </c>
      <c r="AM37" s="74" t="s">
        <v>372</v>
      </c>
      <c r="AN37" s="84"/>
      <c r="AO37" s="84"/>
      <c r="AP37" s="84"/>
      <c r="AQ37" s="78"/>
      <c r="AR37" s="78"/>
      <c r="AS37" s="79"/>
      <c r="AT37" s="84"/>
      <c r="AU37" s="84"/>
      <c r="AV37" s="84"/>
      <c r="AW37" s="79"/>
      <c r="AX37" s="79"/>
      <c r="AY37" s="79"/>
      <c r="AZ37" s="84"/>
      <c r="BA37" s="78" t="s">
        <v>61</v>
      </c>
      <c r="BB37" s="147" t="s">
        <v>440</v>
      </c>
      <c r="BC37" s="74">
        <v>21.275</v>
      </c>
      <c r="BD37" s="74">
        <v>18.694</v>
      </c>
      <c r="BE37" s="74">
        <v>21.275</v>
      </c>
      <c r="BO37" s="80" t="s">
        <v>427</v>
      </c>
      <c r="BR37" s="91"/>
      <c r="BS37" s="92" t="s">
        <v>151</v>
      </c>
      <c r="BT37" s="66" t="s">
        <v>357</v>
      </c>
      <c r="BU37" s="92" t="s">
        <v>372</v>
      </c>
      <c r="BV37" s="92" t="s">
        <v>372</v>
      </c>
      <c r="BW37" s="92" t="s">
        <v>372</v>
      </c>
      <c r="BX37" s="168"/>
      <c r="BY37" s="92" t="s">
        <v>64</v>
      </c>
      <c r="BZ37" s="168" t="s">
        <v>327</v>
      </c>
      <c r="CA37" s="92">
        <v>20.144</v>
      </c>
      <c r="CB37" s="92">
        <v>20.416</v>
      </c>
      <c r="CC37" s="92">
        <f t="shared" si="23"/>
        <v>20.416</v>
      </c>
      <c r="CE37" s="80"/>
      <c r="CS37" s="109" t="s">
        <v>151</v>
      </c>
      <c r="CT37" s="147" t="s">
        <v>481</v>
      </c>
      <c r="CU37" s="74" t="s">
        <v>372</v>
      </c>
      <c r="CV37" s="74" t="s">
        <v>372</v>
      </c>
      <c r="CW37" s="74" t="str">
        <f t="shared" si="7"/>
        <v>N</v>
      </c>
      <c r="CY37" s="72" t="s">
        <v>96</v>
      </c>
      <c r="CZ37" s="148" t="s">
        <v>261</v>
      </c>
      <c r="DA37" s="72">
        <v>62.674</v>
      </c>
      <c r="DB37" s="72">
        <v>63.584</v>
      </c>
      <c r="DC37" s="72">
        <f t="shared" si="20"/>
        <v>63.584</v>
      </c>
      <c r="DI37" s="185" t="s">
        <v>59</v>
      </c>
      <c r="DJ37" s="187" t="s">
        <v>132</v>
      </c>
      <c r="DK37" s="185">
        <v>18.352</v>
      </c>
      <c r="DL37" s="185">
        <v>17.751</v>
      </c>
      <c r="DM37" s="88">
        <f t="shared" si="26"/>
        <v>18.352</v>
      </c>
      <c r="DS37" s="72" t="s">
        <v>64</v>
      </c>
      <c r="DT37" s="140" t="s">
        <v>381</v>
      </c>
      <c r="DU37" s="150">
        <v>21.089</v>
      </c>
      <c r="DV37" s="150">
        <v>18.217</v>
      </c>
      <c r="DW37" s="150">
        <v>21.089</v>
      </c>
      <c r="DX37" s="70"/>
      <c r="FC37" s="72" t="s">
        <v>64</v>
      </c>
      <c r="FD37" s="70" t="s">
        <v>337</v>
      </c>
      <c r="FE37" s="74">
        <v>22.166</v>
      </c>
      <c r="FF37" s="74">
        <v>21.833</v>
      </c>
      <c r="FG37" s="74">
        <f t="shared" si="24"/>
        <v>22.166</v>
      </c>
      <c r="FI37" s="73" t="s">
        <v>151</v>
      </c>
      <c r="FJ37" s="44" t="s">
        <v>337</v>
      </c>
      <c r="FK37" s="72" t="s">
        <v>420</v>
      </c>
      <c r="FL37" s="72" t="s">
        <v>420</v>
      </c>
      <c r="FM37" s="92" t="s">
        <v>372</v>
      </c>
      <c r="FW37" s="73" t="s">
        <v>56</v>
      </c>
      <c r="FX37" s="153" t="s">
        <v>80</v>
      </c>
      <c r="FY37" s="72">
        <v>18.251</v>
      </c>
      <c r="FZ37" s="72">
        <v>18.878</v>
      </c>
      <c r="GA37" s="92">
        <f>MAX(FY37:FZ37)</f>
        <v>18.878</v>
      </c>
      <c r="GC37" s="84"/>
      <c r="GD37" s="91"/>
      <c r="GE37" s="72"/>
      <c r="GF37" s="76"/>
      <c r="GG37" s="64" t="s">
        <v>87</v>
      </c>
      <c r="GH37" s="23" t="s">
        <v>80</v>
      </c>
      <c r="GI37" s="76">
        <v>28.46</v>
      </c>
      <c r="GJ37" s="76">
        <v>28.88</v>
      </c>
      <c r="GK37" s="76">
        <v>28.88</v>
      </c>
      <c r="GU37" s="64"/>
      <c r="GV37" s="46"/>
      <c r="GW37" s="77"/>
      <c r="GX37" s="77"/>
      <c r="GY37" s="77"/>
      <c r="HA37" s="64" t="s">
        <v>61</v>
      </c>
      <c r="HB37" s="46" t="s">
        <v>482</v>
      </c>
      <c r="HC37" s="77">
        <v>18.87</v>
      </c>
      <c r="HD37" s="77">
        <v>18.638</v>
      </c>
      <c r="HE37" s="77">
        <f t="shared" si="25"/>
        <v>18.87</v>
      </c>
      <c r="HG37" s="125" t="s">
        <v>400</v>
      </c>
      <c r="HH37" s="85"/>
      <c r="HI37" s="72" t="s">
        <v>324</v>
      </c>
      <c r="HJ37" s="72" t="s">
        <v>325</v>
      </c>
      <c r="HK37" s="72" t="s">
        <v>326</v>
      </c>
      <c r="HM37" s="156" t="s">
        <v>68</v>
      </c>
      <c r="HN37" s="35" t="s">
        <v>110</v>
      </c>
      <c r="HO37" s="139" t="s">
        <v>420</v>
      </c>
      <c r="HP37" s="139" t="s">
        <v>420</v>
      </c>
      <c r="HQ37" s="139" t="s">
        <v>372</v>
      </c>
      <c r="HS37" s="156"/>
      <c r="HT37" s="35"/>
      <c r="HU37" s="161"/>
      <c r="IC37" s="64"/>
      <c r="IK37" s="64" t="s">
        <v>90</v>
      </c>
      <c r="IL37" s="22" t="s">
        <v>110</v>
      </c>
      <c r="IM37" s="77">
        <v>25.322</v>
      </c>
      <c r="IO37" s="64" t="s">
        <v>83</v>
      </c>
      <c r="IP37" s="21" t="s">
        <v>106</v>
      </c>
      <c r="IQ37" s="76">
        <v>22.95</v>
      </c>
    </row>
    <row r="38" spans="1:251" ht="12.75">
      <c r="A38" s="125" t="s">
        <v>400</v>
      </c>
      <c r="B38" s="22"/>
      <c r="C38" s="72" t="s">
        <v>324</v>
      </c>
      <c r="D38" s="72" t="s">
        <v>325</v>
      </c>
      <c r="E38" s="72" t="s">
        <v>326</v>
      </c>
      <c r="M38" s="73" t="s">
        <v>162</v>
      </c>
      <c r="N38" s="155" t="s">
        <v>170</v>
      </c>
      <c r="O38" s="74">
        <v>25.159</v>
      </c>
      <c r="P38" s="74">
        <v>27.657</v>
      </c>
      <c r="Q38" s="74">
        <f t="shared" si="2"/>
        <v>27.657</v>
      </c>
      <c r="W38" s="71" t="s">
        <v>90</v>
      </c>
      <c r="X38" s="138" t="s">
        <v>170</v>
      </c>
      <c r="Y38" s="72" t="s">
        <v>420</v>
      </c>
      <c r="Z38" s="72" t="s">
        <v>420</v>
      </c>
      <c r="AA38" s="72" t="s">
        <v>372</v>
      </c>
      <c r="AI38" s="78" t="s">
        <v>162</v>
      </c>
      <c r="AJ38" s="165" t="s">
        <v>60</v>
      </c>
      <c r="AK38" s="74" t="s">
        <v>372</v>
      </c>
      <c r="AL38" s="74" t="s">
        <v>372</v>
      </c>
      <c r="AM38" s="74" t="s">
        <v>372</v>
      </c>
      <c r="AN38" s="84"/>
      <c r="AO38" s="84"/>
      <c r="AP38" s="84"/>
      <c r="AQ38" s="78"/>
      <c r="AR38" s="78"/>
      <c r="AS38" s="79"/>
      <c r="AT38" s="84"/>
      <c r="AU38" s="84"/>
      <c r="AV38" s="84"/>
      <c r="AW38" s="79"/>
      <c r="AX38" s="79"/>
      <c r="AY38" s="79"/>
      <c r="AZ38" s="84"/>
      <c r="BA38" s="78" t="s">
        <v>64</v>
      </c>
      <c r="BB38" s="30" t="s">
        <v>93</v>
      </c>
      <c r="BC38" s="74">
        <v>20.914</v>
      </c>
      <c r="BD38" s="74">
        <v>21.626</v>
      </c>
      <c r="BE38" s="74">
        <v>21.626</v>
      </c>
      <c r="BR38" s="91"/>
      <c r="BS38" s="92" t="s">
        <v>162</v>
      </c>
      <c r="BT38" s="145" t="s">
        <v>149</v>
      </c>
      <c r="BU38" s="92" t="s">
        <v>372</v>
      </c>
      <c r="BV38" s="92" t="s">
        <v>372</v>
      </c>
      <c r="BW38" s="92" t="s">
        <v>372</v>
      </c>
      <c r="BX38" s="168"/>
      <c r="BY38" s="92" t="s">
        <v>76</v>
      </c>
      <c r="BZ38" s="175" t="s">
        <v>391</v>
      </c>
      <c r="CA38" s="92">
        <v>20.576</v>
      </c>
      <c r="CB38" s="92">
        <v>19.359</v>
      </c>
      <c r="CC38" s="92">
        <f t="shared" si="23"/>
        <v>20.576</v>
      </c>
      <c r="CS38" s="109" t="s">
        <v>162</v>
      </c>
      <c r="CT38" s="147" t="s">
        <v>483</v>
      </c>
      <c r="CU38" s="74" t="s">
        <v>372</v>
      </c>
      <c r="CV38" s="74" t="s">
        <v>372</v>
      </c>
      <c r="CW38" s="74" t="str">
        <f t="shared" si="7"/>
        <v>N</v>
      </c>
      <c r="CZ38" s="44"/>
      <c r="DI38" s="185" t="s">
        <v>61</v>
      </c>
      <c r="DJ38" s="90" t="s">
        <v>327</v>
      </c>
      <c r="DK38" s="185">
        <v>18.527</v>
      </c>
      <c r="DL38" s="185">
        <v>17.527</v>
      </c>
      <c r="DM38" s="88">
        <f t="shared" si="26"/>
        <v>18.527</v>
      </c>
      <c r="DS38" s="72" t="s">
        <v>76</v>
      </c>
      <c r="DT38" s="140" t="s">
        <v>88</v>
      </c>
      <c r="DU38" s="150">
        <v>21.675</v>
      </c>
      <c r="DV38" s="150">
        <v>21.169</v>
      </c>
      <c r="DW38" s="150">
        <v>21.675</v>
      </c>
      <c r="DX38" s="70"/>
      <c r="EC38" s="136" t="s">
        <v>400</v>
      </c>
      <c r="EE38" s="72" t="s">
        <v>324</v>
      </c>
      <c r="EF38" s="72" t="s">
        <v>325</v>
      </c>
      <c r="EG38" s="72" t="s">
        <v>326</v>
      </c>
      <c r="FC38" s="72" t="s">
        <v>76</v>
      </c>
      <c r="FD38" s="157" t="s">
        <v>117</v>
      </c>
      <c r="FE38" s="74">
        <v>22.296</v>
      </c>
      <c r="FF38" s="74">
        <v>25.674</v>
      </c>
      <c r="FG38" s="74">
        <f t="shared" si="24"/>
        <v>25.674</v>
      </c>
      <c r="FI38" s="73" t="s">
        <v>162</v>
      </c>
      <c r="FJ38" s="44" t="s">
        <v>327</v>
      </c>
      <c r="FK38" s="72" t="s">
        <v>420</v>
      </c>
      <c r="FL38" s="72" t="s">
        <v>420</v>
      </c>
      <c r="FM38" s="92" t="s">
        <v>372</v>
      </c>
      <c r="FW38" s="73" t="s">
        <v>59</v>
      </c>
      <c r="FX38" s="91" t="s">
        <v>482</v>
      </c>
      <c r="FY38" s="72">
        <v>17.633</v>
      </c>
      <c r="FZ38" s="72">
        <v>18.992</v>
      </c>
      <c r="GA38" s="92">
        <f>MAX(FY38:FZ38)</f>
        <v>18.992</v>
      </c>
      <c r="GC38" s="84"/>
      <c r="GD38" s="91"/>
      <c r="GE38" s="72"/>
      <c r="GF38" s="76"/>
      <c r="GG38" s="64" t="s">
        <v>79</v>
      </c>
      <c r="GH38" s="46" t="s">
        <v>110</v>
      </c>
      <c r="GI38" s="76">
        <v>31.93</v>
      </c>
      <c r="GJ38" s="76">
        <v>32.41</v>
      </c>
      <c r="GK38" s="76">
        <v>32.41</v>
      </c>
      <c r="GU38" s="64"/>
      <c r="GV38" s="169"/>
      <c r="GW38" s="77"/>
      <c r="GX38" s="77"/>
      <c r="GY38" s="77"/>
      <c r="HA38" s="64" t="s">
        <v>64</v>
      </c>
      <c r="HB38" s="23" t="s">
        <v>80</v>
      </c>
      <c r="HC38" s="77">
        <v>19.242</v>
      </c>
      <c r="HD38" s="77">
        <v>18.548</v>
      </c>
      <c r="HE38" s="77">
        <f t="shared" si="25"/>
        <v>19.242</v>
      </c>
      <c r="HG38" s="73" t="s">
        <v>56</v>
      </c>
      <c r="HH38" s="91" t="s">
        <v>327</v>
      </c>
      <c r="HI38" s="72">
        <v>17.184</v>
      </c>
      <c r="HJ38" s="72">
        <v>16.978</v>
      </c>
      <c r="HK38" s="92">
        <f aca="true" t="shared" si="27" ref="HK38:HK48">MAX(HI38:HJ38)</f>
        <v>17.184</v>
      </c>
      <c r="HM38" s="156" t="s">
        <v>92</v>
      </c>
      <c r="HN38" s="47" t="s">
        <v>121</v>
      </c>
      <c r="HO38" s="139" t="s">
        <v>420</v>
      </c>
      <c r="HP38" s="139" t="s">
        <v>420</v>
      </c>
      <c r="HQ38" s="139" t="s">
        <v>372</v>
      </c>
      <c r="HS38" s="156"/>
      <c r="HT38" s="47"/>
      <c r="HU38" s="161"/>
      <c r="IC38" s="46" t="s">
        <v>484</v>
      </c>
      <c r="IK38" s="64" t="s">
        <v>68</v>
      </c>
      <c r="IL38" s="21" t="s">
        <v>147</v>
      </c>
      <c r="IM38" s="77">
        <v>32.96</v>
      </c>
      <c r="IO38" s="64" t="s">
        <v>90</v>
      </c>
      <c r="IP38" s="22" t="s">
        <v>482</v>
      </c>
      <c r="IQ38" s="76">
        <v>30.85</v>
      </c>
    </row>
    <row r="39" spans="1:251" ht="12.75">
      <c r="A39" s="73" t="s">
        <v>56</v>
      </c>
      <c r="B39" s="44" t="s">
        <v>361</v>
      </c>
      <c r="C39" s="72">
        <v>18.053</v>
      </c>
      <c r="D39" s="72">
        <v>18.13</v>
      </c>
      <c r="E39" s="72">
        <f aca="true" t="shared" si="28" ref="E39:E49">MAX(C39:D39)</f>
        <v>18.13</v>
      </c>
      <c r="M39" s="73" t="s">
        <v>172</v>
      </c>
      <c r="N39" s="155" t="s">
        <v>93</v>
      </c>
      <c r="O39" s="74" t="s">
        <v>420</v>
      </c>
      <c r="P39" s="74" t="s">
        <v>420</v>
      </c>
      <c r="Q39" s="139" t="s">
        <v>372</v>
      </c>
      <c r="AI39" s="78" t="s">
        <v>172</v>
      </c>
      <c r="AJ39" s="162" t="s">
        <v>132</v>
      </c>
      <c r="AK39" s="74" t="s">
        <v>372</v>
      </c>
      <c r="AL39" s="74" t="s">
        <v>372</v>
      </c>
      <c r="AM39" s="74" t="s">
        <v>372</v>
      </c>
      <c r="AN39" s="84"/>
      <c r="AO39" s="84"/>
      <c r="AP39" s="84"/>
      <c r="AQ39" s="78"/>
      <c r="AR39" s="78"/>
      <c r="AS39" s="79"/>
      <c r="AT39" s="84"/>
      <c r="AU39" s="84"/>
      <c r="AV39" s="84"/>
      <c r="AW39" s="79"/>
      <c r="AX39" s="79"/>
      <c r="AY39" s="79"/>
      <c r="AZ39" s="84"/>
      <c r="BA39" s="78" t="s">
        <v>76</v>
      </c>
      <c r="BB39" s="147" t="s">
        <v>482</v>
      </c>
      <c r="BC39" s="74">
        <v>21.8</v>
      </c>
      <c r="BD39" s="74">
        <v>20.575</v>
      </c>
      <c r="BE39" s="74">
        <v>21.8</v>
      </c>
      <c r="BR39" s="91"/>
      <c r="BS39" s="92" t="s">
        <v>172</v>
      </c>
      <c r="BT39" s="145" t="s">
        <v>106</v>
      </c>
      <c r="BU39" s="92" t="s">
        <v>372</v>
      </c>
      <c r="BV39" s="92" t="s">
        <v>372</v>
      </c>
      <c r="BW39" s="92" t="s">
        <v>372</v>
      </c>
      <c r="BX39" s="168"/>
      <c r="BY39" s="92" t="s">
        <v>87</v>
      </c>
      <c r="BZ39" s="171" t="s">
        <v>80</v>
      </c>
      <c r="CA39" s="92">
        <v>21.667</v>
      </c>
      <c r="CB39" s="92">
        <v>21.609</v>
      </c>
      <c r="CC39" s="92">
        <f t="shared" si="23"/>
        <v>21.667</v>
      </c>
      <c r="CS39" s="109" t="s">
        <v>172</v>
      </c>
      <c r="CT39" s="147" t="s">
        <v>485</v>
      </c>
      <c r="CU39" s="74" t="s">
        <v>372</v>
      </c>
      <c r="CV39" s="74" t="s">
        <v>372</v>
      </c>
      <c r="CW39" s="74" t="str">
        <f t="shared" si="7"/>
        <v>N</v>
      </c>
      <c r="CY39" s="84" t="s">
        <v>486</v>
      </c>
      <c r="CZ39" s="44"/>
      <c r="DI39" s="185" t="s">
        <v>64</v>
      </c>
      <c r="DJ39" s="90" t="s">
        <v>391</v>
      </c>
      <c r="DK39" s="185">
        <v>19.455</v>
      </c>
      <c r="DL39" s="185">
        <v>18.648</v>
      </c>
      <c r="DM39" s="88">
        <f t="shared" si="26"/>
        <v>19.455</v>
      </c>
      <c r="DS39" s="72" t="s">
        <v>87</v>
      </c>
      <c r="DT39" s="184" t="s">
        <v>391</v>
      </c>
      <c r="DU39" s="164">
        <v>25.158</v>
      </c>
      <c r="DV39" s="164">
        <v>25.147</v>
      </c>
      <c r="DW39" s="164">
        <v>25.158</v>
      </c>
      <c r="DX39" s="70"/>
      <c r="EC39" s="92" t="s">
        <v>56</v>
      </c>
      <c r="ED39" s="166" t="s">
        <v>132</v>
      </c>
      <c r="EE39" s="92">
        <v>17.621</v>
      </c>
      <c r="EF39" s="92">
        <v>17.3</v>
      </c>
      <c r="EG39" s="92">
        <f>MAX(EE39:EF39)</f>
        <v>17.621</v>
      </c>
      <c r="FC39" s="72" t="s">
        <v>87</v>
      </c>
      <c r="FD39" s="157" t="s">
        <v>91</v>
      </c>
      <c r="FE39" s="74">
        <v>24.468</v>
      </c>
      <c r="FF39" s="74">
        <v>25.767</v>
      </c>
      <c r="FG39" s="74">
        <f t="shared" si="24"/>
        <v>25.767</v>
      </c>
      <c r="FI39" s="73" t="s">
        <v>172</v>
      </c>
      <c r="FJ39" s="44" t="s">
        <v>466</v>
      </c>
      <c r="FK39" s="72" t="s">
        <v>420</v>
      </c>
      <c r="FL39" s="72" t="s">
        <v>420</v>
      </c>
      <c r="FM39" s="92" t="s">
        <v>372</v>
      </c>
      <c r="FW39" s="73" t="s">
        <v>61</v>
      </c>
      <c r="FX39" s="153" t="s">
        <v>108</v>
      </c>
      <c r="FY39" s="72">
        <v>19.969</v>
      </c>
      <c r="FZ39" s="72">
        <v>19.185</v>
      </c>
      <c r="GA39" s="92">
        <f>MAX(FY39:FZ39)</f>
        <v>19.969</v>
      </c>
      <c r="GC39" s="80"/>
      <c r="GF39" s="76"/>
      <c r="GG39" s="64" t="s">
        <v>83</v>
      </c>
      <c r="GH39" s="23" t="s">
        <v>170</v>
      </c>
      <c r="GI39" s="76">
        <v>32.36</v>
      </c>
      <c r="GJ39" s="76">
        <v>32.42</v>
      </c>
      <c r="GK39" s="76">
        <v>32.42</v>
      </c>
      <c r="HA39" s="64" t="s">
        <v>76</v>
      </c>
      <c r="HB39" s="23" t="s">
        <v>132</v>
      </c>
      <c r="HC39" s="77">
        <v>19.578</v>
      </c>
      <c r="HD39" s="77">
        <v>19.785</v>
      </c>
      <c r="HE39" s="77">
        <f t="shared" si="25"/>
        <v>19.785</v>
      </c>
      <c r="HG39" s="73" t="s">
        <v>59</v>
      </c>
      <c r="HH39" s="91" t="s">
        <v>361</v>
      </c>
      <c r="HI39" s="72">
        <v>16.99</v>
      </c>
      <c r="HJ39" s="72">
        <v>17.271</v>
      </c>
      <c r="HK39" s="92">
        <f t="shared" si="27"/>
        <v>17.271</v>
      </c>
      <c r="IC39" s="46" t="s">
        <v>487</v>
      </c>
      <c r="IK39" s="64" t="s">
        <v>92</v>
      </c>
      <c r="IL39" s="22" t="s">
        <v>156</v>
      </c>
      <c r="IM39" s="77">
        <v>43.733</v>
      </c>
      <c r="IO39" s="64" t="s">
        <v>68</v>
      </c>
      <c r="IP39" s="22" t="s">
        <v>110</v>
      </c>
      <c r="IQ39" s="76">
        <v>42.38</v>
      </c>
    </row>
    <row r="40" spans="1:249" ht="12.75">
      <c r="A40" s="73" t="s">
        <v>59</v>
      </c>
      <c r="B40" s="155" t="s">
        <v>88</v>
      </c>
      <c r="C40" s="72">
        <v>18.593</v>
      </c>
      <c r="D40" s="72">
        <v>18.898</v>
      </c>
      <c r="E40" s="72">
        <f t="shared" si="28"/>
        <v>18.898</v>
      </c>
      <c r="M40" s="73" t="s">
        <v>167</v>
      </c>
      <c r="N40" s="155" t="s">
        <v>132</v>
      </c>
      <c r="O40" s="74" t="s">
        <v>420</v>
      </c>
      <c r="P40" s="74" t="s">
        <v>420</v>
      </c>
      <c r="Q40" s="139" t="s">
        <v>372</v>
      </c>
      <c r="AI40" s="78" t="s">
        <v>167</v>
      </c>
      <c r="AJ40" s="80" t="s">
        <v>349</v>
      </c>
      <c r="AK40" s="74" t="s">
        <v>372</v>
      </c>
      <c r="AL40" s="74" t="s">
        <v>372</v>
      </c>
      <c r="AM40" s="74" t="s">
        <v>372</v>
      </c>
      <c r="AN40" s="84"/>
      <c r="AO40" s="84"/>
      <c r="AP40" s="84"/>
      <c r="AQ40" s="78"/>
      <c r="AR40" s="78"/>
      <c r="AS40" s="79"/>
      <c r="AT40" s="84"/>
      <c r="AU40" s="84"/>
      <c r="AV40" s="84"/>
      <c r="AW40" s="79"/>
      <c r="AX40" s="79"/>
      <c r="AY40" s="79"/>
      <c r="AZ40" s="84"/>
      <c r="BA40" s="78" t="s">
        <v>87</v>
      </c>
      <c r="BB40" s="30" t="s">
        <v>108</v>
      </c>
      <c r="BC40" s="74">
        <v>22.013</v>
      </c>
      <c r="BD40" s="74">
        <v>19.972</v>
      </c>
      <c r="BE40" s="74">
        <v>22.013</v>
      </c>
      <c r="BR40" s="91"/>
      <c r="BS40" s="92" t="s">
        <v>167</v>
      </c>
      <c r="BT40" s="66" t="s">
        <v>416</v>
      </c>
      <c r="BU40" s="92" t="s">
        <v>372</v>
      </c>
      <c r="BV40" s="92" t="s">
        <v>372</v>
      </c>
      <c r="BW40" s="92" t="s">
        <v>372</v>
      </c>
      <c r="BX40" s="168"/>
      <c r="BY40" s="92" t="s">
        <v>79</v>
      </c>
      <c r="BZ40" s="171" t="s">
        <v>136</v>
      </c>
      <c r="CA40" s="92">
        <v>23.963</v>
      </c>
      <c r="CB40" s="92">
        <v>22.019</v>
      </c>
      <c r="CC40" s="92">
        <f t="shared" si="23"/>
        <v>23.963</v>
      </c>
      <c r="CS40" s="109" t="s">
        <v>167</v>
      </c>
      <c r="CT40" s="147" t="s">
        <v>488</v>
      </c>
      <c r="CU40" s="74">
        <v>17.26</v>
      </c>
      <c r="CV40" s="74" t="s">
        <v>372</v>
      </c>
      <c r="CW40" s="74" t="str">
        <f t="shared" si="7"/>
        <v>N</v>
      </c>
      <c r="CY40" s="84" t="s">
        <v>489</v>
      </c>
      <c r="CZ40" s="44"/>
      <c r="DI40" s="185" t="s">
        <v>76</v>
      </c>
      <c r="DJ40" s="187" t="s">
        <v>381</v>
      </c>
      <c r="DK40" s="185">
        <v>20.132</v>
      </c>
      <c r="DL40" s="185">
        <v>19.876</v>
      </c>
      <c r="DM40" s="88">
        <f t="shared" si="26"/>
        <v>20.132</v>
      </c>
      <c r="DS40" s="72" t="s">
        <v>79</v>
      </c>
      <c r="DT40" s="184" t="s">
        <v>383</v>
      </c>
      <c r="DU40" s="164">
        <v>27.21</v>
      </c>
      <c r="DV40" s="164">
        <v>27.359</v>
      </c>
      <c r="DW40" s="164">
        <v>27.359</v>
      </c>
      <c r="DX40" s="70"/>
      <c r="EC40" s="92" t="s">
        <v>59</v>
      </c>
      <c r="ED40" s="25" t="s">
        <v>327</v>
      </c>
      <c r="EE40" s="92">
        <v>17.369</v>
      </c>
      <c r="EF40" s="92">
        <v>18.064</v>
      </c>
      <c r="EG40" s="92">
        <f>MAX(EE40:EF40)</f>
        <v>18.064</v>
      </c>
      <c r="FC40" s="72" t="s">
        <v>79</v>
      </c>
      <c r="FD40" s="70" t="s">
        <v>406</v>
      </c>
      <c r="FE40" s="74">
        <v>27.104</v>
      </c>
      <c r="FF40" s="74">
        <v>21.262</v>
      </c>
      <c r="FG40" s="74">
        <f t="shared" si="24"/>
        <v>27.104</v>
      </c>
      <c r="FI40" s="73" t="s">
        <v>167</v>
      </c>
      <c r="FJ40" s="44" t="s">
        <v>407</v>
      </c>
      <c r="FK40" s="72" t="s">
        <v>420</v>
      </c>
      <c r="FL40" s="72" t="s">
        <v>420</v>
      </c>
      <c r="FM40" s="92" t="s">
        <v>372</v>
      </c>
      <c r="FW40" s="73" t="s">
        <v>64</v>
      </c>
      <c r="FX40" s="153" t="s">
        <v>106</v>
      </c>
      <c r="FY40" s="72">
        <v>19.48</v>
      </c>
      <c r="FZ40" s="72">
        <v>20.551</v>
      </c>
      <c r="GA40" s="92">
        <f aca="true" t="shared" si="29" ref="GA40:GA51">MAX(FY40:FZ40)</f>
        <v>20.551</v>
      </c>
      <c r="GF40" s="76"/>
      <c r="GG40" s="64" t="s">
        <v>90</v>
      </c>
      <c r="GH40" s="23" t="s">
        <v>147</v>
      </c>
      <c r="GI40" s="76">
        <v>34.65</v>
      </c>
      <c r="GJ40" s="76">
        <v>33.3</v>
      </c>
      <c r="GK40" s="76">
        <v>34.65</v>
      </c>
      <c r="HA40" s="64" t="s">
        <v>87</v>
      </c>
      <c r="HB40" s="153" t="s">
        <v>84</v>
      </c>
      <c r="HC40" s="72">
        <v>19.876</v>
      </c>
      <c r="HD40" s="72">
        <v>18.738</v>
      </c>
      <c r="HE40" s="92">
        <f t="shared" si="25"/>
        <v>19.876</v>
      </c>
      <c r="HG40" s="73" t="s">
        <v>61</v>
      </c>
      <c r="HH40" s="153" t="s">
        <v>381</v>
      </c>
      <c r="HI40" s="72">
        <v>18.417</v>
      </c>
      <c r="HJ40" s="72">
        <v>17.56</v>
      </c>
      <c r="HK40" s="92">
        <f t="shared" si="27"/>
        <v>18.417</v>
      </c>
      <c r="HM40" s="84" t="s">
        <v>490</v>
      </c>
      <c r="HS40" s="84"/>
      <c r="IC40" s="46" t="s">
        <v>491</v>
      </c>
      <c r="IK40" s="64" t="s">
        <v>96</v>
      </c>
      <c r="IL40" s="22" t="s">
        <v>331</v>
      </c>
      <c r="IM40" s="77">
        <v>54.886</v>
      </c>
      <c r="IO40" s="64"/>
    </row>
    <row r="41" spans="1:249" ht="12.75">
      <c r="A41" s="73" t="s">
        <v>61</v>
      </c>
      <c r="B41" s="44" t="s">
        <v>440</v>
      </c>
      <c r="C41" s="72">
        <v>19.799</v>
      </c>
      <c r="D41" s="72">
        <v>20.876</v>
      </c>
      <c r="E41" s="72">
        <f t="shared" si="28"/>
        <v>20.876</v>
      </c>
      <c r="M41" s="73" t="s">
        <v>169</v>
      </c>
      <c r="N41" s="44" t="s">
        <v>492</v>
      </c>
      <c r="O41" s="74" t="s">
        <v>420</v>
      </c>
      <c r="P41" s="74" t="s">
        <v>420</v>
      </c>
      <c r="Q41" s="139" t="s">
        <v>372</v>
      </c>
      <c r="AI41" s="78" t="s">
        <v>169</v>
      </c>
      <c r="AJ41" s="80" t="s">
        <v>355</v>
      </c>
      <c r="AK41" s="74" t="s">
        <v>372</v>
      </c>
      <c r="AL41" s="74" t="s">
        <v>372</v>
      </c>
      <c r="AM41" s="74" t="s">
        <v>372</v>
      </c>
      <c r="BA41" s="78" t="s">
        <v>79</v>
      </c>
      <c r="BB41" s="30" t="s">
        <v>106</v>
      </c>
      <c r="BC41" s="74">
        <v>21.84</v>
      </c>
      <c r="BD41" s="74">
        <v>22.07</v>
      </c>
      <c r="BE41" s="74">
        <v>22.07</v>
      </c>
      <c r="BR41" s="91"/>
      <c r="BS41" s="92" t="s">
        <v>169</v>
      </c>
      <c r="BT41" s="66" t="s">
        <v>466</v>
      </c>
      <c r="BU41" s="92" t="s">
        <v>372</v>
      </c>
      <c r="BV41" s="92" t="s">
        <v>372</v>
      </c>
      <c r="BW41" s="92" t="s">
        <v>372</v>
      </c>
      <c r="BX41" s="168"/>
      <c r="BY41" s="92" t="s">
        <v>83</v>
      </c>
      <c r="BZ41" s="171" t="s">
        <v>88</v>
      </c>
      <c r="CA41" s="92" t="s">
        <v>420</v>
      </c>
      <c r="CB41" s="92" t="s">
        <v>420</v>
      </c>
      <c r="CC41" s="92" t="s">
        <v>372</v>
      </c>
      <c r="CS41" s="82"/>
      <c r="CU41" s="44"/>
      <c r="CY41" s="80" t="s">
        <v>457</v>
      </c>
      <c r="CZ41" s="44"/>
      <c r="DI41" s="185" t="s">
        <v>87</v>
      </c>
      <c r="DJ41" s="187" t="s">
        <v>170</v>
      </c>
      <c r="DK41" s="185">
        <v>18.693</v>
      </c>
      <c r="DL41" s="185">
        <v>22.167</v>
      </c>
      <c r="DM41" s="88">
        <f t="shared" si="26"/>
        <v>22.167</v>
      </c>
      <c r="DS41" s="72" t="s">
        <v>83</v>
      </c>
      <c r="DT41" s="184" t="s">
        <v>493</v>
      </c>
      <c r="DU41" s="151">
        <v>31.411</v>
      </c>
      <c r="DV41" s="164">
        <v>43.912</v>
      </c>
      <c r="DW41" s="164">
        <v>43.912</v>
      </c>
      <c r="DX41" s="70"/>
      <c r="EC41" s="92" t="s">
        <v>61</v>
      </c>
      <c r="ED41" s="166" t="s">
        <v>136</v>
      </c>
      <c r="EE41" s="92">
        <v>18.233</v>
      </c>
      <c r="EF41" s="92">
        <v>18.22</v>
      </c>
      <c r="EG41" s="92">
        <f aca="true" t="shared" si="30" ref="EG41:EG46">MAX(EE41:EF41)</f>
        <v>18.233</v>
      </c>
      <c r="FC41" s="72" t="s">
        <v>83</v>
      </c>
      <c r="FD41" s="157" t="s">
        <v>60</v>
      </c>
      <c r="FE41" s="74">
        <v>28.555</v>
      </c>
      <c r="FF41" s="74">
        <v>27.823</v>
      </c>
      <c r="FG41" s="74">
        <f t="shared" si="24"/>
        <v>28.555</v>
      </c>
      <c r="FI41" s="73" t="s">
        <v>169</v>
      </c>
      <c r="FJ41" s="44" t="s">
        <v>395</v>
      </c>
      <c r="FK41" s="72" t="s">
        <v>420</v>
      </c>
      <c r="FL41" s="72" t="s">
        <v>420</v>
      </c>
      <c r="FM41" s="92" t="s">
        <v>372</v>
      </c>
      <c r="FW41" s="73" t="s">
        <v>76</v>
      </c>
      <c r="FX41" s="91" t="s">
        <v>414</v>
      </c>
      <c r="FY41" s="72">
        <v>19.833</v>
      </c>
      <c r="FZ41" s="72">
        <v>21.055</v>
      </c>
      <c r="GA41" s="92">
        <f t="shared" si="29"/>
        <v>21.055</v>
      </c>
      <c r="GF41" s="76"/>
      <c r="GG41" s="64" t="s">
        <v>68</v>
      </c>
      <c r="GH41" s="46" t="s">
        <v>112</v>
      </c>
      <c r="GI41" s="76">
        <v>44.32</v>
      </c>
      <c r="GJ41" s="76">
        <v>44.75</v>
      </c>
      <c r="GK41" s="76">
        <v>44.75</v>
      </c>
      <c r="HA41" s="64" t="s">
        <v>79</v>
      </c>
      <c r="HB41" s="46" t="s">
        <v>152</v>
      </c>
      <c r="HC41" s="77">
        <v>20.572</v>
      </c>
      <c r="HD41" s="77">
        <v>20.068</v>
      </c>
      <c r="HE41" s="77">
        <f t="shared" si="25"/>
        <v>20.572</v>
      </c>
      <c r="HG41" s="73" t="s">
        <v>64</v>
      </c>
      <c r="HH41" s="153" t="s">
        <v>132</v>
      </c>
      <c r="HI41" s="72">
        <v>18.417</v>
      </c>
      <c r="HJ41" s="72">
        <v>18.573</v>
      </c>
      <c r="HK41" s="92">
        <f t="shared" si="27"/>
        <v>18.573</v>
      </c>
      <c r="HM41" s="84" t="s">
        <v>494</v>
      </c>
      <c r="HS41" s="84"/>
      <c r="IC41" s="46" t="s">
        <v>443</v>
      </c>
      <c r="IK41" s="46"/>
      <c r="IO41" s="64"/>
    </row>
    <row r="42" spans="1:249" ht="12.75">
      <c r="A42" s="73" t="s">
        <v>64</v>
      </c>
      <c r="B42" s="44" t="s">
        <v>331</v>
      </c>
      <c r="C42" s="72">
        <v>19.933</v>
      </c>
      <c r="D42" s="72">
        <v>20.881</v>
      </c>
      <c r="E42" s="72">
        <f t="shared" si="28"/>
        <v>20.881</v>
      </c>
      <c r="M42" s="73" t="s">
        <v>177</v>
      </c>
      <c r="N42" s="155" t="s">
        <v>60</v>
      </c>
      <c r="O42" s="139" t="s">
        <v>420</v>
      </c>
      <c r="P42" s="139" t="s">
        <v>420</v>
      </c>
      <c r="Q42" s="139" t="s">
        <v>372</v>
      </c>
      <c r="BA42" s="78" t="s">
        <v>83</v>
      </c>
      <c r="BB42" s="147" t="s">
        <v>152</v>
      </c>
      <c r="BC42" s="74">
        <v>22.139</v>
      </c>
      <c r="BD42" s="74">
        <v>22.276</v>
      </c>
      <c r="BE42" s="74">
        <v>22.276</v>
      </c>
      <c r="BR42" s="91"/>
      <c r="BS42" s="92" t="s">
        <v>177</v>
      </c>
      <c r="BT42" s="66" t="s">
        <v>395</v>
      </c>
      <c r="BU42" s="92" t="s">
        <v>372</v>
      </c>
      <c r="BV42" s="92" t="s">
        <v>372</v>
      </c>
      <c r="BW42" s="92" t="s">
        <v>372</v>
      </c>
      <c r="BX42" s="168"/>
      <c r="BY42" s="92"/>
      <c r="BZ42" s="92"/>
      <c r="CA42" s="92"/>
      <c r="CS42" s="123" t="s">
        <v>400</v>
      </c>
      <c r="CU42" s="72" t="s">
        <v>324</v>
      </c>
      <c r="CV42" s="72" t="s">
        <v>325</v>
      </c>
      <c r="CZ42" s="44"/>
      <c r="DI42" s="185" t="s">
        <v>79</v>
      </c>
      <c r="DJ42" s="187" t="s">
        <v>108</v>
      </c>
      <c r="DK42" s="72">
        <v>20.561</v>
      </c>
      <c r="DL42" s="72">
        <v>22.27</v>
      </c>
      <c r="DM42" s="88">
        <f t="shared" si="26"/>
        <v>22.27</v>
      </c>
      <c r="DS42" s="72" t="s">
        <v>90</v>
      </c>
      <c r="DT42" s="140" t="s">
        <v>227</v>
      </c>
      <c r="DU42" s="150" t="s">
        <v>420</v>
      </c>
      <c r="DV42" s="150" t="s">
        <v>420</v>
      </c>
      <c r="DW42" s="150" t="s">
        <v>372</v>
      </c>
      <c r="DX42" s="70"/>
      <c r="EC42" s="92" t="s">
        <v>64</v>
      </c>
      <c r="ED42" s="166" t="s">
        <v>88</v>
      </c>
      <c r="EE42" s="92">
        <v>17.07</v>
      </c>
      <c r="EF42" s="92">
        <v>19.046</v>
      </c>
      <c r="EG42" s="92">
        <f t="shared" si="30"/>
        <v>19.046</v>
      </c>
      <c r="EX42" s="109"/>
      <c r="FC42" s="72" t="s">
        <v>90</v>
      </c>
      <c r="FD42" s="70" t="s">
        <v>110</v>
      </c>
      <c r="FE42" s="74">
        <v>39.02</v>
      </c>
      <c r="FF42" s="74">
        <v>38.76</v>
      </c>
      <c r="FG42" s="74">
        <f t="shared" si="24"/>
        <v>39.02</v>
      </c>
      <c r="FW42" s="73" t="s">
        <v>87</v>
      </c>
      <c r="FX42" s="91" t="s">
        <v>399</v>
      </c>
      <c r="FY42" s="72">
        <v>19.952</v>
      </c>
      <c r="FZ42" s="72">
        <v>21.633</v>
      </c>
      <c r="GA42" s="92">
        <f t="shared" si="29"/>
        <v>21.633</v>
      </c>
      <c r="GF42" s="76"/>
      <c r="GG42" s="64" t="s">
        <v>92</v>
      </c>
      <c r="GH42" s="46" t="s">
        <v>256</v>
      </c>
      <c r="GI42" s="76">
        <v>50.07</v>
      </c>
      <c r="GJ42" s="76">
        <v>51.99</v>
      </c>
      <c r="GK42" s="76">
        <v>51.99</v>
      </c>
      <c r="HA42" s="64" t="s">
        <v>83</v>
      </c>
      <c r="HB42" s="46" t="s">
        <v>414</v>
      </c>
      <c r="HC42" s="77">
        <v>20.632</v>
      </c>
      <c r="HD42" s="77">
        <v>20.188</v>
      </c>
      <c r="HE42" s="77">
        <f t="shared" si="25"/>
        <v>20.632</v>
      </c>
      <c r="HG42" s="73" t="s">
        <v>76</v>
      </c>
      <c r="HH42" s="91" t="s">
        <v>406</v>
      </c>
      <c r="HI42" s="72">
        <v>17.576</v>
      </c>
      <c r="HJ42" s="72">
        <v>18.67</v>
      </c>
      <c r="HK42" s="92">
        <f t="shared" si="27"/>
        <v>18.67</v>
      </c>
      <c r="HM42" s="80" t="s">
        <v>427</v>
      </c>
      <c r="HS42" s="80"/>
      <c r="IK42" s="46" t="s">
        <v>495</v>
      </c>
      <c r="IO42" s="46" t="s">
        <v>496</v>
      </c>
    </row>
    <row r="43" spans="1:249" ht="12.75">
      <c r="A43" s="73" t="s">
        <v>76</v>
      </c>
      <c r="B43" s="155" t="s">
        <v>243</v>
      </c>
      <c r="C43" s="72">
        <v>21.383</v>
      </c>
      <c r="D43" s="72">
        <v>22.114</v>
      </c>
      <c r="E43" s="72">
        <f t="shared" si="28"/>
        <v>22.114</v>
      </c>
      <c r="M43" s="73" t="s">
        <v>497</v>
      </c>
      <c r="N43" s="44" t="s">
        <v>418</v>
      </c>
      <c r="O43" s="74" t="s">
        <v>420</v>
      </c>
      <c r="P43" s="74" t="s">
        <v>420</v>
      </c>
      <c r="Q43" s="74" t="s">
        <v>372</v>
      </c>
      <c r="AI43" s="126" t="s">
        <v>400</v>
      </c>
      <c r="AK43" s="74" t="s">
        <v>324</v>
      </c>
      <c r="AL43" s="74" t="s">
        <v>325</v>
      </c>
      <c r="AM43" s="74" t="s">
        <v>326</v>
      </c>
      <c r="BA43" s="78" t="s">
        <v>90</v>
      </c>
      <c r="BB43" s="147" t="s">
        <v>382</v>
      </c>
      <c r="BC43" s="74">
        <v>35.362</v>
      </c>
      <c r="BD43" s="74">
        <v>42.548</v>
      </c>
      <c r="BE43" s="74">
        <v>42.548</v>
      </c>
      <c r="CS43" s="72" t="s">
        <v>56</v>
      </c>
      <c r="CT43" s="188" t="s">
        <v>361</v>
      </c>
      <c r="CU43" s="74">
        <v>16.88</v>
      </c>
      <c r="CV43" s="74">
        <v>17.207</v>
      </c>
      <c r="CW43" s="74">
        <f aca="true" t="shared" si="31" ref="CW43:CW55">IF(CU43&gt;CV43,CU43,CV43)</f>
        <v>17.207</v>
      </c>
      <c r="CZ43" s="44"/>
      <c r="DI43" s="185" t="s">
        <v>83</v>
      </c>
      <c r="DJ43" s="187" t="s">
        <v>88</v>
      </c>
      <c r="DK43" s="185">
        <v>17.911</v>
      </c>
      <c r="DL43" s="185">
        <v>22.713</v>
      </c>
      <c r="DM43" s="88">
        <f t="shared" si="26"/>
        <v>22.713</v>
      </c>
      <c r="DS43" s="72" t="s">
        <v>68</v>
      </c>
      <c r="DT43" s="45" t="s">
        <v>406</v>
      </c>
      <c r="DU43" s="150" t="s">
        <v>420</v>
      </c>
      <c r="DV43" s="150" t="s">
        <v>420</v>
      </c>
      <c r="DW43" s="150" t="s">
        <v>372</v>
      </c>
      <c r="DX43" s="70"/>
      <c r="EC43" s="92" t="s">
        <v>76</v>
      </c>
      <c r="ED43" s="25" t="s">
        <v>361</v>
      </c>
      <c r="EE43" s="92">
        <v>16.519</v>
      </c>
      <c r="EF43" s="92">
        <v>19.288</v>
      </c>
      <c r="EG43" s="92">
        <f t="shared" si="30"/>
        <v>19.288</v>
      </c>
      <c r="EX43" s="109"/>
      <c r="FC43" s="72" t="s">
        <v>68</v>
      </c>
      <c r="FD43" s="70" t="s">
        <v>398</v>
      </c>
      <c r="FE43" s="109" t="s">
        <v>420</v>
      </c>
      <c r="FF43" s="109" t="s">
        <v>420</v>
      </c>
      <c r="FG43" s="109" t="s">
        <v>372</v>
      </c>
      <c r="FI43" s="125" t="s">
        <v>400</v>
      </c>
      <c r="FJ43" s="85"/>
      <c r="FK43" s="72" t="s">
        <v>324</v>
      </c>
      <c r="FL43" s="72" t="s">
        <v>325</v>
      </c>
      <c r="FM43" s="72" t="s">
        <v>326</v>
      </c>
      <c r="FW43" s="73" t="s">
        <v>79</v>
      </c>
      <c r="FX43" s="153" t="s">
        <v>147</v>
      </c>
      <c r="FY43" s="72">
        <v>20.936</v>
      </c>
      <c r="FZ43" s="72">
        <v>21.935</v>
      </c>
      <c r="GA43" s="92">
        <f t="shared" si="29"/>
        <v>21.935</v>
      </c>
      <c r="GF43" s="76"/>
      <c r="GG43" s="64" t="s">
        <v>96</v>
      </c>
      <c r="GH43" s="46" t="s">
        <v>152</v>
      </c>
      <c r="GI43" s="76">
        <v>25.63</v>
      </c>
      <c r="GJ43" s="76">
        <v>25.11</v>
      </c>
      <c r="GK43" s="76" t="s">
        <v>380</v>
      </c>
      <c r="HA43" s="64" t="s">
        <v>90</v>
      </c>
      <c r="HB43" s="23" t="s">
        <v>106</v>
      </c>
      <c r="HC43" s="77">
        <v>20.734</v>
      </c>
      <c r="HD43" s="77">
        <v>20.856</v>
      </c>
      <c r="HE43" s="77">
        <f t="shared" si="25"/>
        <v>20.856</v>
      </c>
      <c r="HG43" s="73" t="s">
        <v>87</v>
      </c>
      <c r="HH43" s="91" t="s">
        <v>391</v>
      </c>
      <c r="HI43" s="72">
        <v>17.899</v>
      </c>
      <c r="HJ43" s="72">
        <v>18.726</v>
      </c>
      <c r="HK43" s="92">
        <f t="shared" si="27"/>
        <v>18.726</v>
      </c>
      <c r="IK43" s="46" t="s">
        <v>498</v>
      </c>
      <c r="IO43" s="46" t="s">
        <v>499</v>
      </c>
    </row>
    <row r="44" spans="1:249" ht="12.75">
      <c r="A44" s="73" t="s">
        <v>87</v>
      </c>
      <c r="B44" s="155" t="s">
        <v>121</v>
      </c>
      <c r="C44" s="72">
        <v>21.592</v>
      </c>
      <c r="D44" s="72">
        <v>22.527</v>
      </c>
      <c r="E44" s="72">
        <f t="shared" si="28"/>
        <v>22.527</v>
      </c>
      <c r="M44" s="73" t="s">
        <v>181</v>
      </c>
      <c r="N44" s="44" t="s">
        <v>333</v>
      </c>
      <c r="O44" s="74" t="s">
        <v>420</v>
      </c>
      <c r="P44" s="74" t="s">
        <v>420</v>
      </c>
      <c r="Q44" s="74" t="s">
        <v>372</v>
      </c>
      <c r="AI44" s="109" t="s">
        <v>56</v>
      </c>
      <c r="AJ44" s="30" t="s">
        <v>132</v>
      </c>
      <c r="AK44" s="74">
        <v>18.875</v>
      </c>
      <c r="AL44" s="74">
        <v>19.308</v>
      </c>
      <c r="AM44" s="74">
        <f aca="true" t="shared" si="32" ref="AM44:AM55">MAX(AK44:AL44)</f>
        <v>19.308</v>
      </c>
      <c r="BA44" s="78" t="s">
        <v>68</v>
      </c>
      <c r="BB44" s="30" t="s">
        <v>132</v>
      </c>
      <c r="BC44" s="74">
        <v>18.419</v>
      </c>
      <c r="BD44" s="74" t="s">
        <v>372</v>
      </c>
      <c r="BE44" s="74" t="s">
        <v>372</v>
      </c>
      <c r="BS44" s="189" t="s">
        <v>400</v>
      </c>
      <c r="BU44" s="92" t="s">
        <v>324</v>
      </c>
      <c r="BV44" s="92" t="s">
        <v>325</v>
      </c>
      <c r="BW44" s="92" t="s">
        <v>326</v>
      </c>
      <c r="CS44" s="72" t="s">
        <v>59</v>
      </c>
      <c r="CT44" s="188" t="s">
        <v>348</v>
      </c>
      <c r="CU44" s="74">
        <v>16.566</v>
      </c>
      <c r="CV44" s="74">
        <v>17.587</v>
      </c>
      <c r="CW44" s="74">
        <f t="shared" si="31"/>
        <v>17.587</v>
      </c>
      <c r="DI44" s="185" t="s">
        <v>90</v>
      </c>
      <c r="DJ44" s="187" t="s">
        <v>227</v>
      </c>
      <c r="DK44" s="88">
        <v>20.54</v>
      </c>
      <c r="DL44" s="88">
        <v>23.845</v>
      </c>
      <c r="DM44" s="88">
        <f t="shared" si="26"/>
        <v>23.845</v>
      </c>
      <c r="EC44" s="92" t="s">
        <v>87</v>
      </c>
      <c r="ED44" s="166" t="s">
        <v>108</v>
      </c>
      <c r="EE44" s="92">
        <v>19.404</v>
      </c>
      <c r="EF44" s="92">
        <v>19.686</v>
      </c>
      <c r="EG44" s="92">
        <f t="shared" si="30"/>
        <v>19.686</v>
      </c>
      <c r="EX44" s="109"/>
      <c r="FC44" s="72" t="s">
        <v>92</v>
      </c>
      <c r="FD44" s="157" t="s">
        <v>89</v>
      </c>
      <c r="FE44" s="109" t="s">
        <v>420</v>
      </c>
      <c r="FF44" s="109" t="s">
        <v>420</v>
      </c>
      <c r="FG44" s="109" t="s">
        <v>372</v>
      </c>
      <c r="FI44" s="73" t="s">
        <v>56</v>
      </c>
      <c r="FJ44" s="91" t="s">
        <v>361</v>
      </c>
      <c r="FK44" s="72">
        <v>17.372</v>
      </c>
      <c r="FL44" s="72">
        <v>18.043</v>
      </c>
      <c r="FM44" s="92">
        <f aca="true" t="shared" si="33" ref="FM44:FM53">MAX(FK44:FL44)</f>
        <v>18.043</v>
      </c>
      <c r="FW44" s="73" t="s">
        <v>83</v>
      </c>
      <c r="FX44" s="91" t="s">
        <v>152</v>
      </c>
      <c r="FY44" s="72">
        <v>22.364</v>
      </c>
      <c r="FZ44" s="72">
        <v>21.783</v>
      </c>
      <c r="GA44" s="92">
        <f t="shared" si="29"/>
        <v>22.364</v>
      </c>
      <c r="GF44" s="76"/>
      <c r="GG44" s="64" t="s">
        <v>72</v>
      </c>
      <c r="GH44" s="23" t="s">
        <v>261</v>
      </c>
      <c r="GI44" s="76" t="s">
        <v>380</v>
      </c>
      <c r="GJ44" s="76">
        <v>46.35</v>
      </c>
      <c r="GK44" s="76" t="s">
        <v>380</v>
      </c>
      <c r="HA44" s="64" t="s">
        <v>68</v>
      </c>
      <c r="HB44" s="23" t="s">
        <v>147</v>
      </c>
      <c r="HC44" s="77">
        <v>22.936</v>
      </c>
      <c r="HD44" s="77">
        <v>21.448</v>
      </c>
      <c r="HE44" s="77">
        <f t="shared" si="25"/>
        <v>22.936</v>
      </c>
      <c r="HG44" s="73" t="s">
        <v>79</v>
      </c>
      <c r="HH44" s="153" t="s">
        <v>88</v>
      </c>
      <c r="HI44" s="72">
        <v>19.412</v>
      </c>
      <c r="HJ44" s="72">
        <v>16.797</v>
      </c>
      <c r="HK44" s="92">
        <f t="shared" si="27"/>
        <v>19.412</v>
      </c>
      <c r="IK44" s="46" t="s">
        <v>500</v>
      </c>
      <c r="IO44" s="46" t="s">
        <v>449</v>
      </c>
    </row>
    <row r="45" spans="1:245" ht="12.75">
      <c r="A45" s="73" t="s">
        <v>79</v>
      </c>
      <c r="B45" s="155" t="s">
        <v>239</v>
      </c>
      <c r="C45" s="72">
        <v>23.553</v>
      </c>
      <c r="D45" s="72">
        <v>21.915</v>
      </c>
      <c r="E45" s="72">
        <f t="shared" si="28"/>
        <v>23.553</v>
      </c>
      <c r="M45" s="73" t="s">
        <v>187</v>
      </c>
      <c r="N45" s="44" t="s">
        <v>365</v>
      </c>
      <c r="O45" s="74" t="s">
        <v>420</v>
      </c>
      <c r="P45" s="74" t="s">
        <v>420</v>
      </c>
      <c r="Q45" s="74" t="s">
        <v>372</v>
      </c>
      <c r="AI45" s="109" t="s">
        <v>59</v>
      </c>
      <c r="AJ45" s="84" t="s">
        <v>361</v>
      </c>
      <c r="AK45" s="74">
        <v>19.14</v>
      </c>
      <c r="AL45" s="74">
        <v>19.534</v>
      </c>
      <c r="AM45" s="74">
        <f t="shared" si="32"/>
        <v>19.534</v>
      </c>
      <c r="BS45" s="72" t="s">
        <v>56</v>
      </c>
      <c r="BT45" s="168" t="s">
        <v>327</v>
      </c>
      <c r="BU45" s="92">
        <v>17.506</v>
      </c>
      <c r="BV45" s="92">
        <v>17.408</v>
      </c>
      <c r="BW45" s="92">
        <f aca="true" t="shared" si="34" ref="BW45:BW51">MAX(BU45:BV45)</f>
        <v>17.506</v>
      </c>
      <c r="CS45" s="72" t="s">
        <v>61</v>
      </c>
      <c r="CT45" s="188" t="s">
        <v>501</v>
      </c>
      <c r="CU45" s="74">
        <v>17.746</v>
      </c>
      <c r="CV45" s="74">
        <v>17.976</v>
      </c>
      <c r="CW45" s="74">
        <f t="shared" si="31"/>
        <v>17.976</v>
      </c>
      <c r="DI45" s="74"/>
      <c r="EC45" s="92" t="s">
        <v>79</v>
      </c>
      <c r="ED45" s="25" t="s">
        <v>482</v>
      </c>
      <c r="EE45" s="92">
        <v>18.784</v>
      </c>
      <c r="EF45" s="92">
        <v>21.481</v>
      </c>
      <c r="EG45" s="92">
        <f t="shared" si="30"/>
        <v>21.481</v>
      </c>
      <c r="EX45" s="109"/>
      <c r="FI45" s="73" t="s">
        <v>59</v>
      </c>
      <c r="FJ45" s="153" t="s">
        <v>88</v>
      </c>
      <c r="FK45" s="72">
        <v>18.208</v>
      </c>
      <c r="FL45" s="72">
        <v>16.877</v>
      </c>
      <c r="FM45" s="92">
        <f t="shared" si="33"/>
        <v>18.208</v>
      </c>
      <c r="FW45" s="73" t="s">
        <v>90</v>
      </c>
      <c r="FX45" s="91" t="s">
        <v>209</v>
      </c>
      <c r="FY45" s="72">
        <v>22.633</v>
      </c>
      <c r="FZ45" s="72">
        <v>21.033</v>
      </c>
      <c r="GA45" s="92">
        <f t="shared" si="29"/>
        <v>22.633</v>
      </c>
      <c r="GF45" s="92"/>
      <c r="GG45" s="73"/>
      <c r="GH45" s="153"/>
      <c r="GI45" s="72"/>
      <c r="GJ45" s="72"/>
      <c r="GK45" s="92"/>
      <c r="HA45" s="64" t="s">
        <v>92</v>
      </c>
      <c r="HB45" s="46" t="s">
        <v>390</v>
      </c>
      <c r="HC45" s="77">
        <v>23.366</v>
      </c>
      <c r="HD45" s="77">
        <v>20.588</v>
      </c>
      <c r="HE45" s="77">
        <f t="shared" si="25"/>
        <v>23.366</v>
      </c>
      <c r="HG45" s="73" t="s">
        <v>83</v>
      </c>
      <c r="HH45" s="91" t="s">
        <v>398</v>
      </c>
      <c r="HI45" s="72">
        <v>17.678</v>
      </c>
      <c r="HJ45" s="72">
        <v>19.681</v>
      </c>
      <c r="HK45" s="92">
        <f t="shared" si="27"/>
        <v>19.681</v>
      </c>
      <c r="IK45" s="46" t="s">
        <v>458</v>
      </c>
    </row>
    <row r="46" spans="1:245" ht="12.75">
      <c r="A46" s="73" t="s">
        <v>83</v>
      </c>
      <c r="B46" s="155" t="s">
        <v>261</v>
      </c>
      <c r="C46" s="72">
        <v>24.258</v>
      </c>
      <c r="D46" s="72">
        <v>24.684</v>
      </c>
      <c r="E46" s="72">
        <f t="shared" si="28"/>
        <v>24.684</v>
      </c>
      <c r="M46" s="73" t="s">
        <v>198</v>
      </c>
      <c r="N46" s="44" t="s">
        <v>419</v>
      </c>
      <c r="O46" s="74" t="s">
        <v>420</v>
      </c>
      <c r="P46" s="74" t="s">
        <v>420</v>
      </c>
      <c r="Q46" s="74" t="s">
        <v>372</v>
      </c>
      <c r="AI46" s="109" t="s">
        <v>61</v>
      </c>
      <c r="AJ46" s="84" t="s">
        <v>327</v>
      </c>
      <c r="AK46" s="74">
        <v>20.255</v>
      </c>
      <c r="AL46" s="74">
        <v>21.121</v>
      </c>
      <c r="AM46" s="74">
        <f t="shared" si="32"/>
        <v>21.121</v>
      </c>
      <c r="BA46" s="84" t="s">
        <v>502</v>
      </c>
      <c r="BS46" s="72" t="s">
        <v>59</v>
      </c>
      <c r="BT46" s="168" t="s">
        <v>361</v>
      </c>
      <c r="BU46" s="92">
        <v>17.507</v>
      </c>
      <c r="BV46" s="92">
        <v>17.591</v>
      </c>
      <c r="BW46" s="92">
        <f t="shared" si="34"/>
        <v>17.591</v>
      </c>
      <c r="CS46" s="72" t="s">
        <v>64</v>
      </c>
      <c r="CT46" s="190" t="s">
        <v>438</v>
      </c>
      <c r="CU46" s="74">
        <v>18.557</v>
      </c>
      <c r="CV46" s="74">
        <v>17.967</v>
      </c>
      <c r="CW46" s="74">
        <f t="shared" si="31"/>
        <v>18.557</v>
      </c>
      <c r="DI46" s="74"/>
      <c r="EC46" s="92" t="s">
        <v>83</v>
      </c>
      <c r="ED46" s="25" t="s">
        <v>406</v>
      </c>
      <c r="EE46" s="92">
        <v>24.155</v>
      </c>
      <c r="EF46" s="92">
        <v>18.928</v>
      </c>
      <c r="EG46" s="92">
        <f t="shared" si="30"/>
        <v>24.155</v>
      </c>
      <c r="EX46" s="109"/>
      <c r="FC46" s="31" t="s">
        <v>503</v>
      </c>
      <c r="FI46" s="73" t="s">
        <v>61</v>
      </c>
      <c r="FJ46" s="153" t="s">
        <v>136</v>
      </c>
      <c r="FK46" s="72">
        <v>18.356</v>
      </c>
      <c r="FL46" s="72">
        <v>17.269</v>
      </c>
      <c r="FM46" s="92">
        <f t="shared" si="33"/>
        <v>18.356</v>
      </c>
      <c r="FW46" s="73" t="s">
        <v>68</v>
      </c>
      <c r="FX46" s="153" t="s">
        <v>170</v>
      </c>
      <c r="FY46" s="72">
        <v>22.286</v>
      </c>
      <c r="FZ46" s="72">
        <v>22.833</v>
      </c>
      <c r="GA46" s="92">
        <f t="shared" si="29"/>
        <v>22.833</v>
      </c>
      <c r="GF46" s="92"/>
      <c r="GG46" s="84" t="s">
        <v>504</v>
      </c>
      <c r="GH46" s="91"/>
      <c r="GI46" s="72"/>
      <c r="GJ46" s="72"/>
      <c r="GK46" s="92"/>
      <c r="GM46" s="46"/>
      <c r="HA46" s="64" t="s">
        <v>96</v>
      </c>
      <c r="HB46" s="30" t="s">
        <v>261</v>
      </c>
      <c r="HC46" s="77">
        <v>25.65</v>
      </c>
      <c r="HD46" s="77">
        <v>25.488</v>
      </c>
      <c r="HE46" s="77">
        <f t="shared" si="25"/>
        <v>25.65</v>
      </c>
      <c r="HG46" s="73" t="s">
        <v>90</v>
      </c>
      <c r="HH46" s="91" t="s">
        <v>505</v>
      </c>
      <c r="HI46" s="72">
        <v>19.486</v>
      </c>
      <c r="HJ46" s="72">
        <v>20.448</v>
      </c>
      <c r="HK46" s="92">
        <f t="shared" si="27"/>
        <v>20.448</v>
      </c>
      <c r="IK46" s="46"/>
    </row>
    <row r="47" spans="1:219" ht="12.75">
      <c r="A47" s="73" t="s">
        <v>90</v>
      </c>
      <c r="B47" s="44" t="s">
        <v>471</v>
      </c>
      <c r="C47" s="72">
        <v>25.416</v>
      </c>
      <c r="D47" s="72">
        <v>26.978</v>
      </c>
      <c r="E47" s="72">
        <f t="shared" si="28"/>
        <v>26.978</v>
      </c>
      <c r="M47" s="73" t="s">
        <v>196</v>
      </c>
      <c r="N47" s="155" t="s">
        <v>124</v>
      </c>
      <c r="O47" s="74" t="s">
        <v>420</v>
      </c>
      <c r="P47" s="74" t="s">
        <v>420</v>
      </c>
      <c r="Q47" s="74" t="s">
        <v>372</v>
      </c>
      <c r="AI47" s="109" t="s">
        <v>64</v>
      </c>
      <c r="AJ47" s="30" t="s">
        <v>136</v>
      </c>
      <c r="AK47" s="74">
        <v>22.563</v>
      </c>
      <c r="AL47" s="74">
        <v>20.084</v>
      </c>
      <c r="AM47" s="74">
        <f t="shared" si="32"/>
        <v>22.563</v>
      </c>
      <c r="BA47" s="22" t="s">
        <v>457</v>
      </c>
      <c r="BS47" s="72" t="s">
        <v>61</v>
      </c>
      <c r="BT47" s="167" t="s">
        <v>132</v>
      </c>
      <c r="BU47" s="92">
        <v>18.175</v>
      </c>
      <c r="BV47" s="92">
        <v>17.756</v>
      </c>
      <c r="BW47" s="92">
        <f t="shared" si="34"/>
        <v>18.175</v>
      </c>
      <c r="CS47" s="72" t="s">
        <v>76</v>
      </c>
      <c r="CT47" s="188" t="s">
        <v>482</v>
      </c>
      <c r="CU47" s="74">
        <v>17.962</v>
      </c>
      <c r="CV47" s="74">
        <v>18.605</v>
      </c>
      <c r="CW47" s="74">
        <f t="shared" si="31"/>
        <v>18.605</v>
      </c>
      <c r="EC47" s="92" t="s">
        <v>90</v>
      </c>
      <c r="ED47" s="25" t="s">
        <v>391</v>
      </c>
      <c r="EE47" s="92">
        <v>30.023</v>
      </c>
      <c r="EF47" s="92">
        <v>29.194</v>
      </c>
      <c r="EG47" s="92">
        <f>MAX(EE47:EF47)</f>
        <v>30.023</v>
      </c>
      <c r="EX47" s="109"/>
      <c r="FC47" s="44" t="s">
        <v>506</v>
      </c>
      <c r="FI47" s="73" t="s">
        <v>64</v>
      </c>
      <c r="FJ47" s="91" t="s">
        <v>327</v>
      </c>
      <c r="FK47" s="72">
        <v>18.615</v>
      </c>
      <c r="FL47" s="72">
        <v>18.284</v>
      </c>
      <c r="FM47" s="92">
        <f t="shared" si="33"/>
        <v>18.615</v>
      </c>
      <c r="FW47" s="73" t="s">
        <v>92</v>
      </c>
      <c r="FX47" s="153" t="s">
        <v>84</v>
      </c>
      <c r="FY47" s="72">
        <v>23.933</v>
      </c>
      <c r="FZ47" s="72">
        <v>22.497</v>
      </c>
      <c r="GA47" s="92">
        <f t="shared" si="29"/>
        <v>23.933</v>
      </c>
      <c r="GF47" s="92"/>
      <c r="GG47" s="84" t="s">
        <v>507</v>
      </c>
      <c r="GH47" s="91"/>
      <c r="GI47" s="72"/>
      <c r="GJ47" s="72"/>
      <c r="GK47" s="92"/>
      <c r="GM47" s="46"/>
      <c r="GN47" s="46"/>
      <c r="GO47" s="76"/>
      <c r="HA47" s="64" t="s">
        <v>72</v>
      </c>
      <c r="HB47" s="23" t="s">
        <v>139</v>
      </c>
      <c r="HC47" s="77">
        <v>26.025</v>
      </c>
      <c r="HD47" s="77">
        <v>23.828</v>
      </c>
      <c r="HE47" s="77">
        <f t="shared" si="25"/>
        <v>26.025</v>
      </c>
      <c r="HG47" s="73" t="s">
        <v>68</v>
      </c>
      <c r="HH47" s="153" t="s">
        <v>108</v>
      </c>
      <c r="HI47" s="72">
        <v>22.12</v>
      </c>
      <c r="HJ47" s="72">
        <v>21.3</v>
      </c>
      <c r="HK47" s="92">
        <f t="shared" si="27"/>
        <v>22.12</v>
      </c>
    </row>
    <row r="48" spans="1:219" ht="12.75">
      <c r="A48" s="73" t="s">
        <v>68</v>
      </c>
      <c r="B48" s="155" t="s">
        <v>84</v>
      </c>
      <c r="C48" s="72">
        <v>51.032</v>
      </c>
      <c r="D48" s="72">
        <v>35.02</v>
      </c>
      <c r="E48" s="72">
        <f t="shared" si="28"/>
        <v>51.032</v>
      </c>
      <c r="AI48" s="109" t="s">
        <v>76</v>
      </c>
      <c r="AJ48" s="47" t="s">
        <v>108</v>
      </c>
      <c r="AK48" s="139">
        <v>22.763</v>
      </c>
      <c r="AL48" s="139">
        <v>20.017</v>
      </c>
      <c r="AM48" s="139">
        <f t="shared" si="32"/>
        <v>22.763</v>
      </c>
      <c r="BS48" s="72" t="s">
        <v>64</v>
      </c>
      <c r="BT48" s="167" t="s">
        <v>136</v>
      </c>
      <c r="BU48" s="92">
        <v>18.283</v>
      </c>
      <c r="BV48" s="92">
        <v>18.045</v>
      </c>
      <c r="BW48" s="92">
        <f t="shared" si="34"/>
        <v>18.283</v>
      </c>
      <c r="CS48" s="72" t="s">
        <v>87</v>
      </c>
      <c r="CT48" s="190" t="s">
        <v>405</v>
      </c>
      <c r="CU48" s="74">
        <v>18.615</v>
      </c>
      <c r="CV48" s="74">
        <v>18.467</v>
      </c>
      <c r="CW48" s="74">
        <f t="shared" si="31"/>
        <v>18.615</v>
      </c>
      <c r="EX48" s="109"/>
      <c r="FI48" s="73" t="s">
        <v>76</v>
      </c>
      <c r="FJ48" s="91" t="s">
        <v>391</v>
      </c>
      <c r="FK48" s="72">
        <v>17.614</v>
      </c>
      <c r="FL48" s="72">
        <v>18.837</v>
      </c>
      <c r="FM48" s="92">
        <f t="shared" si="33"/>
        <v>18.837</v>
      </c>
      <c r="FW48" s="73" t="s">
        <v>96</v>
      </c>
      <c r="FX48" s="153" t="s">
        <v>261</v>
      </c>
      <c r="FY48" s="72">
        <v>24.05</v>
      </c>
      <c r="FZ48" s="72">
        <v>23.855</v>
      </c>
      <c r="GA48" s="92">
        <f t="shared" si="29"/>
        <v>24.05</v>
      </c>
      <c r="GG48" s="80" t="s">
        <v>508</v>
      </c>
      <c r="GL48" s="46"/>
      <c r="GP48" s="46"/>
      <c r="GQ48" s="46"/>
      <c r="GS48" s="46"/>
      <c r="GT48" s="46"/>
      <c r="GZ48" s="46"/>
      <c r="HA48" s="64" t="s">
        <v>103</v>
      </c>
      <c r="HB48" s="23" t="s">
        <v>170</v>
      </c>
      <c r="HC48" s="77">
        <v>27.627</v>
      </c>
      <c r="HD48" s="77">
        <v>27.448</v>
      </c>
      <c r="HE48" s="77">
        <f t="shared" si="25"/>
        <v>27.627</v>
      </c>
      <c r="HG48" s="73" t="s">
        <v>92</v>
      </c>
      <c r="HH48" s="153" t="s">
        <v>227</v>
      </c>
      <c r="HI48" s="72">
        <v>20.43</v>
      </c>
      <c r="HJ48" s="72">
        <v>22.575</v>
      </c>
      <c r="HK48" s="92">
        <f t="shared" si="27"/>
        <v>22.575</v>
      </c>
    </row>
    <row r="49" spans="1:213" ht="12.75">
      <c r="A49" s="73" t="s">
        <v>92</v>
      </c>
      <c r="B49" s="155" t="s">
        <v>147</v>
      </c>
      <c r="C49" s="72">
        <v>55.369</v>
      </c>
      <c r="D49" s="72">
        <v>51.868</v>
      </c>
      <c r="E49" s="72">
        <f t="shared" si="28"/>
        <v>55.369</v>
      </c>
      <c r="M49" s="191" t="s">
        <v>400</v>
      </c>
      <c r="O49" s="74" t="s">
        <v>324</v>
      </c>
      <c r="P49" s="74" t="s">
        <v>325</v>
      </c>
      <c r="Q49" s="74" t="s">
        <v>326</v>
      </c>
      <c r="AI49" s="109" t="s">
        <v>87</v>
      </c>
      <c r="AJ49" s="84" t="s">
        <v>391</v>
      </c>
      <c r="AK49" s="74">
        <v>23.182</v>
      </c>
      <c r="AL49" s="74">
        <v>21.023</v>
      </c>
      <c r="AM49" s="74">
        <f t="shared" si="32"/>
        <v>23.182</v>
      </c>
      <c r="BS49" s="72" t="s">
        <v>76</v>
      </c>
      <c r="BT49" s="167" t="s">
        <v>108</v>
      </c>
      <c r="BU49" s="92">
        <v>18.902</v>
      </c>
      <c r="BV49" s="92">
        <v>18.673</v>
      </c>
      <c r="BW49" s="92">
        <f t="shared" si="34"/>
        <v>18.902</v>
      </c>
      <c r="CS49" s="72" t="s">
        <v>79</v>
      </c>
      <c r="CT49" s="188" t="s">
        <v>412</v>
      </c>
      <c r="CU49" s="74">
        <v>18.051</v>
      </c>
      <c r="CV49" s="74">
        <v>18.628</v>
      </c>
      <c r="CW49" s="74">
        <f t="shared" si="31"/>
        <v>18.628</v>
      </c>
      <c r="FI49" s="73" t="s">
        <v>87</v>
      </c>
      <c r="FJ49" s="91" t="s">
        <v>398</v>
      </c>
      <c r="FK49" s="72">
        <v>19.864</v>
      </c>
      <c r="FL49" s="72">
        <v>20.066</v>
      </c>
      <c r="FM49" s="92">
        <f t="shared" si="33"/>
        <v>20.066</v>
      </c>
      <c r="FW49" s="73" t="s">
        <v>72</v>
      </c>
      <c r="FX49" s="91" t="s">
        <v>112</v>
      </c>
      <c r="FY49" s="72">
        <v>25.433</v>
      </c>
      <c r="FZ49" s="72">
        <v>25.6</v>
      </c>
      <c r="GA49" s="92">
        <f t="shared" si="29"/>
        <v>25.6</v>
      </c>
      <c r="GL49" s="46"/>
      <c r="GP49" s="46"/>
      <c r="GQ49" s="46"/>
      <c r="GS49" s="46"/>
      <c r="GT49" s="46"/>
      <c r="GZ49" s="46"/>
      <c r="HA49" s="64" t="s">
        <v>99</v>
      </c>
      <c r="HB49" s="46" t="s">
        <v>112</v>
      </c>
      <c r="HC49" s="77">
        <v>30.425</v>
      </c>
      <c r="HD49" s="77">
        <v>29.538</v>
      </c>
      <c r="HE49" s="77">
        <f t="shared" si="25"/>
        <v>30.425</v>
      </c>
    </row>
    <row r="50" spans="1:213" ht="12.75">
      <c r="A50" s="73" t="s">
        <v>96</v>
      </c>
      <c r="B50" s="155" t="s">
        <v>108</v>
      </c>
      <c r="C50" s="72" t="s">
        <v>420</v>
      </c>
      <c r="D50" s="72" t="s">
        <v>420</v>
      </c>
      <c r="E50" s="72" t="s">
        <v>372</v>
      </c>
      <c r="M50" s="73" t="s">
        <v>56</v>
      </c>
      <c r="N50" s="75" t="s">
        <v>327</v>
      </c>
      <c r="O50" s="74">
        <v>17.851</v>
      </c>
      <c r="P50" s="74">
        <v>17.668</v>
      </c>
      <c r="Q50" s="74">
        <f aca="true" t="shared" si="35" ref="Q50:Q63">MAX(O50:P50)</f>
        <v>17.851</v>
      </c>
      <c r="AI50" s="109" t="s">
        <v>79</v>
      </c>
      <c r="AJ50" s="30" t="s">
        <v>243</v>
      </c>
      <c r="AK50" s="74">
        <v>25.232</v>
      </c>
      <c r="AL50" s="74">
        <v>24.888</v>
      </c>
      <c r="AM50" s="74">
        <f t="shared" si="32"/>
        <v>25.232</v>
      </c>
      <c r="BS50" s="72" t="s">
        <v>87</v>
      </c>
      <c r="BT50" s="167" t="s">
        <v>173</v>
      </c>
      <c r="BU50" s="92">
        <v>19.593</v>
      </c>
      <c r="BV50" s="92">
        <v>19.575</v>
      </c>
      <c r="BW50" s="92">
        <f t="shared" si="34"/>
        <v>19.593</v>
      </c>
      <c r="CS50" s="72" t="s">
        <v>83</v>
      </c>
      <c r="CT50" s="188" t="s">
        <v>479</v>
      </c>
      <c r="CU50" s="74">
        <v>19.885</v>
      </c>
      <c r="CV50" s="74">
        <v>18.733</v>
      </c>
      <c r="CW50" s="74">
        <f t="shared" si="31"/>
        <v>19.885</v>
      </c>
      <c r="FI50" s="73" t="s">
        <v>79</v>
      </c>
      <c r="FJ50" s="91" t="s">
        <v>440</v>
      </c>
      <c r="FK50" s="72">
        <v>19.581</v>
      </c>
      <c r="FL50" s="72">
        <v>20.525</v>
      </c>
      <c r="FM50" s="92">
        <f t="shared" si="33"/>
        <v>20.525</v>
      </c>
      <c r="FW50" s="73" t="s">
        <v>103</v>
      </c>
      <c r="FX50" s="153" t="s">
        <v>121</v>
      </c>
      <c r="FY50" s="72">
        <v>30.944</v>
      </c>
      <c r="FZ50" s="72">
        <v>31.233</v>
      </c>
      <c r="GA50" s="92">
        <f t="shared" si="29"/>
        <v>31.233</v>
      </c>
      <c r="GL50" s="46"/>
      <c r="GP50" s="46"/>
      <c r="GQ50" s="46"/>
      <c r="GS50" s="46"/>
      <c r="GT50" s="46"/>
      <c r="GZ50" s="46"/>
      <c r="HA50" s="64" t="s">
        <v>107</v>
      </c>
      <c r="HB50" s="169" t="s">
        <v>121</v>
      </c>
      <c r="HC50" s="77">
        <v>31.682</v>
      </c>
      <c r="HD50" s="77">
        <v>31.438</v>
      </c>
      <c r="HE50" s="77">
        <f t="shared" si="25"/>
        <v>31.682</v>
      </c>
    </row>
    <row r="51" spans="2:208" ht="12.75">
      <c r="B51" s="44"/>
      <c r="C51" s="72"/>
      <c r="D51" s="72"/>
      <c r="E51" s="72"/>
      <c r="M51" s="73" t="s">
        <v>59</v>
      </c>
      <c r="N51" s="182" t="s">
        <v>136</v>
      </c>
      <c r="O51" s="74">
        <v>17.534</v>
      </c>
      <c r="P51" s="74">
        <v>18.335</v>
      </c>
      <c r="Q51" s="74">
        <f t="shared" si="35"/>
        <v>18.335</v>
      </c>
      <c r="AI51" s="109" t="s">
        <v>83</v>
      </c>
      <c r="AJ51" s="84" t="s">
        <v>104</v>
      </c>
      <c r="AK51" s="74">
        <v>26.381</v>
      </c>
      <c r="AL51" s="74">
        <v>26.653</v>
      </c>
      <c r="AM51" s="74">
        <f t="shared" si="32"/>
        <v>26.653</v>
      </c>
      <c r="BS51" s="72" t="s">
        <v>79</v>
      </c>
      <c r="BT51" s="168" t="s">
        <v>406</v>
      </c>
      <c r="BU51" s="92">
        <v>20.898</v>
      </c>
      <c r="BV51" s="92">
        <v>19.794</v>
      </c>
      <c r="BW51" s="92">
        <f t="shared" si="34"/>
        <v>20.898</v>
      </c>
      <c r="CS51" s="72" t="s">
        <v>90</v>
      </c>
      <c r="CT51" s="190" t="s">
        <v>80</v>
      </c>
      <c r="CU51" s="74">
        <v>19.763</v>
      </c>
      <c r="CV51" s="74">
        <v>20.318</v>
      </c>
      <c r="CW51" s="74">
        <f t="shared" si="31"/>
        <v>20.318</v>
      </c>
      <c r="FI51" s="73" t="s">
        <v>83</v>
      </c>
      <c r="FJ51" s="91" t="s">
        <v>505</v>
      </c>
      <c r="FK51" s="72">
        <v>20.34</v>
      </c>
      <c r="FL51" s="72">
        <v>20.652</v>
      </c>
      <c r="FM51" s="92">
        <f t="shared" si="33"/>
        <v>20.652</v>
      </c>
      <c r="FW51" s="73" t="s">
        <v>99</v>
      </c>
      <c r="FX51" s="91" t="s">
        <v>331</v>
      </c>
      <c r="FY51" s="72">
        <v>42.189</v>
      </c>
      <c r="FZ51" s="72">
        <v>22.333</v>
      </c>
      <c r="GA51" s="92">
        <f t="shared" si="29"/>
        <v>42.189</v>
      </c>
      <c r="GL51" s="46"/>
      <c r="GP51" s="46"/>
      <c r="GQ51" s="46"/>
      <c r="GS51" s="46"/>
      <c r="GT51" s="46"/>
      <c r="GU51" s="84"/>
      <c r="GZ51" s="46"/>
    </row>
    <row r="52" spans="13:209" ht="12.75">
      <c r="M52" s="73" t="s">
        <v>61</v>
      </c>
      <c r="N52" s="182" t="s">
        <v>88</v>
      </c>
      <c r="O52" s="74">
        <v>18.712</v>
      </c>
      <c r="P52" s="74">
        <v>17.472</v>
      </c>
      <c r="Q52" s="74">
        <f t="shared" si="35"/>
        <v>18.712</v>
      </c>
      <c r="AI52" s="109" t="s">
        <v>90</v>
      </c>
      <c r="AJ52" s="30" t="s">
        <v>147</v>
      </c>
      <c r="AK52" s="74">
        <v>26.978</v>
      </c>
      <c r="AL52" s="74">
        <v>26.745</v>
      </c>
      <c r="AM52" s="74">
        <f t="shared" si="32"/>
        <v>26.978</v>
      </c>
      <c r="BA52" s="22"/>
      <c r="BB52" s="22"/>
      <c r="BC52" s="22"/>
      <c r="BD52" s="22"/>
      <c r="BE52" s="22"/>
      <c r="BF52" s="22"/>
      <c r="BG52" s="22"/>
      <c r="BH52" s="22"/>
      <c r="BI52" s="22"/>
      <c r="BS52" s="72" t="s">
        <v>83</v>
      </c>
      <c r="BT52" s="167" t="s">
        <v>88</v>
      </c>
      <c r="BU52" s="92" t="s">
        <v>372</v>
      </c>
      <c r="BV52" s="92">
        <v>16.977</v>
      </c>
      <c r="BW52" s="92" t="s">
        <v>372</v>
      </c>
      <c r="CS52" s="72" t="s">
        <v>68</v>
      </c>
      <c r="CT52" s="190" t="s">
        <v>136</v>
      </c>
      <c r="CU52" s="74">
        <v>18.622</v>
      </c>
      <c r="CV52" s="74">
        <v>20.525</v>
      </c>
      <c r="CW52" s="74">
        <f t="shared" si="31"/>
        <v>20.525</v>
      </c>
      <c r="FI52" s="73" t="s">
        <v>90</v>
      </c>
      <c r="FJ52" s="91" t="s">
        <v>406</v>
      </c>
      <c r="FK52" s="72">
        <v>20.336</v>
      </c>
      <c r="FL52" s="72">
        <v>22.065</v>
      </c>
      <c r="FM52" s="92">
        <f t="shared" si="33"/>
        <v>22.065</v>
      </c>
      <c r="FW52" s="73"/>
      <c r="FX52" s="91"/>
      <c r="FY52" s="72"/>
      <c r="FZ52" s="72"/>
      <c r="GA52" s="92"/>
      <c r="GL52" s="46"/>
      <c r="GP52" s="46"/>
      <c r="GQ52" s="46"/>
      <c r="GS52" s="46"/>
      <c r="GT52" s="46"/>
      <c r="GU52" s="84"/>
      <c r="GZ52" s="46"/>
      <c r="HA52" s="84" t="s">
        <v>490</v>
      </c>
    </row>
    <row r="53" spans="13:209" ht="12.75">
      <c r="M53" s="73" t="s">
        <v>64</v>
      </c>
      <c r="N53" s="182" t="s">
        <v>132</v>
      </c>
      <c r="O53" s="74">
        <v>17.338</v>
      </c>
      <c r="P53" s="74">
        <v>18.753</v>
      </c>
      <c r="Q53" s="74">
        <f t="shared" si="35"/>
        <v>18.753</v>
      </c>
      <c r="AI53" s="109" t="s">
        <v>68</v>
      </c>
      <c r="AJ53" s="84" t="s">
        <v>440</v>
      </c>
      <c r="AK53" s="74">
        <v>28.022</v>
      </c>
      <c r="AL53" s="74">
        <v>30.409</v>
      </c>
      <c r="AM53" s="74">
        <f t="shared" si="32"/>
        <v>30.409</v>
      </c>
      <c r="BA53" s="22"/>
      <c r="BB53" s="22"/>
      <c r="BC53" s="22"/>
      <c r="BD53" s="22"/>
      <c r="BE53" s="22"/>
      <c r="BF53" s="22"/>
      <c r="BG53" s="22"/>
      <c r="BH53" s="22"/>
      <c r="BI53" s="22"/>
      <c r="BS53" s="72" t="s">
        <v>90</v>
      </c>
      <c r="BT53" s="168" t="s">
        <v>391</v>
      </c>
      <c r="BU53" s="92" t="s">
        <v>372</v>
      </c>
      <c r="BV53" s="92" t="s">
        <v>372</v>
      </c>
      <c r="BW53" s="92" t="s">
        <v>372</v>
      </c>
      <c r="CS53" s="72" t="s">
        <v>92</v>
      </c>
      <c r="CT53" s="188" t="s">
        <v>112</v>
      </c>
      <c r="CU53" s="74">
        <v>20.218</v>
      </c>
      <c r="CV53" s="74">
        <v>20.712</v>
      </c>
      <c r="CW53" s="74">
        <f t="shared" si="31"/>
        <v>20.712</v>
      </c>
      <c r="FI53" s="73" t="s">
        <v>68</v>
      </c>
      <c r="FJ53" s="153" t="s">
        <v>91</v>
      </c>
      <c r="FK53" s="72">
        <v>21.272</v>
      </c>
      <c r="FL53" s="72">
        <v>22.812</v>
      </c>
      <c r="FM53" s="92">
        <f t="shared" si="33"/>
        <v>22.812</v>
      </c>
      <c r="FW53" s="84" t="s">
        <v>472</v>
      </c>
      <c r="GL53" s="46"/>
      <c r="GP53" s="46"/>
      <c r="GQ53" s="46"/>
      <c r="GS53" s="46"/>
      <c r="GT53" s="46"/>
      <c r="GU53" s="80"/>
      <c r="GZ53" s="46"/>
      <c r="HA53" s="84" t="s">
        <v>509</v>
      </c>
    </row>
    <row r="54" spans="13:209" ht="12.75">
      <c r="M54" s="73" t="s">
        <v>76</v>
      </c>
      <c r="N54" s="75" t="s">
        <v>361</v>
      </c>
      <c r="O54" s="74">
        <v>18.436</v>
      </c>
      <c r="P54" s="74">
        <v>18.922</v>
      </c>
      <c r="Q54" s="74">
        <f t="shared" si="35"/>
        <v>18.922</v>
      </c>
      <c r="AI54" s="109" t="s">
        <v>92</v>
      </c>
      <c r="AJ54" s="30" t="s">
        <v>276</v>
      </c>
      <c r="AK54" s="74">
        <v>29.28</v>
      </c>
      <c r="AL54" s="74">
        <v>30.811</v>
      </c>
      <c r="AM54" s="74">
        <f t="shared" si="32"/>
        <v>30.811</v>
      </c>
      <c r="BA54" s="22"/>
      <c r="BB54" s="22"/>
      <c r="BC54" s="22"/>
      <c r="BD54" s="22"/>
      <c r="BE54" s="22"/>
      <c r="BF54" s="22"/>
      <c r="BG54" s="22"/>
      <c r="BH54" s="22"/>
      <c r="BI54" s="22"/>
      <c r="BS54" s="72" t="s">
        <v>68</v>
      </c>
      <c r="BT54" s="167" t="s">
        <v>106</v>
      </c>
      <c r="BU54" s="92" t="s">
        <v>372</v>
      </c>
      <c r="BV54" s="92" t="s">
        <v>372</v>
      </c>
      <c r="BW54" s="92" t="s">
        <v>372</v>
      </c>
      <c r="CS54" s="72" t="s">
        <v>96</v>
      </c>
      <c r="CT54" s="190" t="s">
        <v>353</v>
      </c>
      <c r="CU54" s="74">
        <v>18.86</v>
      </c>
      <c r="CV54" s="74">
        <v>22.775</v>
      </c>
      <c r="CW54" s="74">
        <f t="shared" si="31"/>
        <v>22.775</v>
      </c>
      <c r="FI54" s="73" t="s">
        <v>92</v>
      </c>
      <c r="FJ54" s="153" t="s">
        <v>108</v>
      </c>
      <c r="FK54" s="72" t="s">
        <v>420</v>
      </c>
      <c r="FL54" s="72" t="s">
        <v>420</v>
      </c>
      <c r="FM54" s="92" t="s">
        <v>372</v>
      </c>
      <c r="FW54" s="84" t="s">
        <v>476</v>
      </c>
      <c r="GL54" s="46"/>
      <c r="GP54" s="46"/>
      <c r="GQ54" s="46"/>
      <c r="GS54" s="46"/>
      <c r="GT54" s="46"/>
      <c r="GZ54" s="46"/>
      <c r="HA54" s="80" t="s">
        <v>457</v>
      </c>
    </row>
    <row r="55" spans="13:208" ht="12.75">
      <c r="M55" s="73" t="s">
        <v>87</v>
      </c>
      <c r="N55" s="75" t="s">
        <v>391</v>
      </c>
      <c r="O55" s="74">
        <v>18.99</v>
      </c>
      <c r="P55" s="74">
        <v>19.179</v>
      </c>
      <c r="Q55" s="74">
        <f t="shared" si="35"/>
        <v>19.179</v>
      </c>
      <c r="AI55" s="109" t="s">
        <v>96</v>
      </c>
      <c r="AJ55" s="30" t="s">
        <v>80</v>
      </c>
      <c r="AK55" s="74">
        <v>41.337</v>
      </c>
      <c r="AL55" s="74">
        <v>40.102</v>
      </c>
      <c r="AM55" s="74">
        <f t="shared" si="32"/>
        <v>41.337</v>
      </c>
      <c r="BA55" s="22"/>
      <c r="BB55" s="22"/>
      <c r="BC55" s="22"/>
      <c r="BD55" s="22"/>
      <c r="BE55" s="22"/>
      <c r="BF55" s="22"/>
      <c r="BG55" s="22"/>
      <c r="BH55" s="22"/>
      <c r="BI55" s="22"/>
      <c r="CS55" s="72" t="s">
        <v>72</v>
      </c>
      <c r="CT55" s="190" t="s">
        <v>199</v>
      </c>
      <c r="CU55" s="74" t="s">
        <v>372</v>
      </c>
      <c r="CV55" s="74">
        <v>26.138</v>
      </c>
      <c r="CW55" s="74" t="str">
        <f t="shared" si="31"/>
        <v>N</v>
      </c>
      <c r="FI55" s="73" t="s">
        <v>96</v>
      </c>
      <c r="FJ55" s="153" t="s">
        <v>132</v>
      </c>
      <c r="FK55" s="72" t="s">
        <v>420</v>
      </c>
      <c r="FL55" s="72" t="s">
        <v>420</v>
      </c>
      <c r="FM55" s="92" t="s">
        <v>372</v>
      </c>
      <c r="FW55" s="80" t="s">
        <v>457</v>
      </c>
      <c r="GL55" s="46"/>
      <c r="GP55" s="46"/>
      <c r="GQ55" s="46"/>
      <c r="GS55" s="46"/>
      <c r="GT55" s="46"/>
      <c r="GZ55" s="46"/>
    </row>
    <row r="56" spans="13:208" ht="12.75">
      <c r="M56" s="73" t="s">
        <v>79</v>
      </c>
      <c r="N56" s="75" t="s">
        <v>482</v>
      </c>
      <c r="O56" s="74">
        <v>19.825</v>
      </c>
      <c r="P56" s="74">
        <v>17.922</v>
      </c>
      <c r="Q56" s="74">
        <f t="shared" si="35"/>
        <v>19.825</v>
      </c>
      <c r="AI56" s="109" t="s">
        <v>72</v>
      </c>
      <c r="AJ56" s="30" t="s">
        <v>88</v>
      </c>
      <c r="AK56" s="74" t="s">
        <v>372</v>
      </c>
      <c r="AL56" s="74">
        <v>17.075</v>
      </c>
      <c r="AM56" s="74" t="s">
        <v>372</v>
      </c>
      <c r="BA56" s="22"/>
      <c r="BB56" s="22"/>
      <c r="BC56" s="22"/>
      <c r="BD56" s="22"/>
      <c r="BE56" s="22"/>
      <c r="BF56" s="22"/>
      <c r="BG56" s="22"/>
      <c r="BH56" s="22"/>
      <c r="BI56" s="22"/>
      <c r="CS56" s="82"/>
      <c r="CU56" s="192"/>
      <c r="CV56" s="71"/>
      <c r="CW56" s="44"/>
      <c r="GL56" s="46"/>
      <c r="GP56" s="46"/>
      <c r="GQ56" s="46"/>
      <c r="GS56" s="46"/>
      <c r="GT56" s="46"/>
      <c r="GZ56" s="46"/>
    </row>
    <row r="57" spans="13:208" ht="12.75">
      <c r="M57" s="73" t="s">
        <v>83</v>
      </c>
      <c r="N57" s="182" t="s">
        <v>80</v>
      </c>
      <c r="O57" s="74">
        <v>19.863</v>
      </c>
      <c r="P57" s="74">
        <v>18.864</v>
      </c>
      <c r="Q57" s="74">
        <f t="shared" si="35"/>
        <v>19.863</v>
      </c>
      <c r="AI57" s="109" t="s">
        <v>103</v>
      </c>
      <c r="AJ57" s="84" t="s">
        <v>337</v>
      </c>
      <c r="AK57" s="74">
        <v>21.17</v>
      </c>
      <c r="AL57" s="74" t="s">
        <v>372</v>
      </c>
      <c r="AM57" s="74" t="s">
        <v>372</v>
      </c>
      <c r="BA57" s="22"/>
      <c r="BB57" s="22"/>
      <c r="BC57" s="22"/>
      <c r="BD57" s="22"/>
      <c r="BE57" s="22"/>
      <c r="BF57" s="22"/>
      <c r="BG57" s="22"/>
      <c r="BH57" s="22"/>
      <c r="BI57" s="22"/>
      <c r="CS57" s="83" t="s">
        <v>510</v>
      </c>
      <c r="CU57" s="192"/>
      <c r="CV57" s="71"/>
      <c r="CW57" s="44"/>
      <c r="GL57" s="46"/>
      <c r="GP57" s="46"/>
      <c r="GQ57" s="46"/>
      <c r="GS57" s="46"/>
      <c r="GT57" s="46"/>
      <c r="GZ57" s="46"/>
    </row>
    <row r="58" spans="13:208" ht="12.75">
      <c r="M58" s="73" t="s">
        <v>90</v>
      </c>
      <c r="N58" s="69" t="s">
        <v>406</v>
      </c>
      <c r="O58" s="139">
        <v>20.243</v>
      </c>
      <c r="P58" s="139">
        <v>19.329</v>
      </c>
      <c r="Q58" s="139">
        <f t="shared" si="35"/>
        <v>20.243</v>
      </c>
      <c r="AI58" s="109" t="s">
        <v>99</v>
      </c>
      <c r="AJ58" s="84" t="s">
        <v>406</v>
      </c>
      <c r="AK58" s="74" t="s">
        <v>372</v>
      </c>
      <c r="AL58" s="74">
        <v>21.348</v>
      </c>
      <c r="AM58" s="74" t="s">
        <v>372</v>
      </c>
      <c r="AS58" s="64"/>
      <c r="BA58" s="22"/>
      <c r="BB58" s="22"/>
      <c r="BC58" s="22"/>
      <c r="BD58" s="22"/>
      <c r="BE58" s="22"/>
      <c r="BF58" s="22"/>
      <c r="BG58" s="22"/>
      <c r="BH58" s="22"/>
      <c r="BI58" s="22"/>
      <c r="CS58" s="83" t="s">
        <v>427</v>
      </c>
      <c r="CU58" s="192"/>
      <c r="CV58" s="71"/>
      <c r="CW58" s="44"/>
      <c r="GL58" s="46"/>
      <c r="GP58" s="46"/>
      <c r="GQ58" s="46"/>
      <c r="GS58" s="46"/>
      <c r="GT58" s="46"/>
      <c r="GZ58" s="46"/>
    </row>
    <row r="59" spans="13:208" ht="12.75">
      <c r="M59" s="73" t="s">
        <v>68</v>
      </c>
      <c r="N59" s="75" t="s">
        <v>468</v>
      </c>
      <c r="O59" s="74">
        <v>20.743</v>
      </c>
      <c r="P59" s="74">
        <v>21.461</v>
      </c>
      <c r="Q59" s="74">
        <f t="shared" si="35"/>
        <v>21.461</v>
      </c>
      <c r="AI59" s="109" t="s">
        <v>107</v>
      </c>
      <c r="AJ59" s="147" t="s">
        <v>112</v>
      </c>
      <c r="AK59" s="139" t="s">
        <v>372</v>
      </c>
      <c r="AL59" s="139" t="s">
        <v>372</v>
      </c>
      <c r="AM59" s="74" t="s">
        <v>372</v>
      </c>
      <c r="BA59" s="22"/>
      <c r="BB59" s="22"/>
      <c r="BC59" s="22"/>
      <c r="BD59" s="22"/>
      <c r="BE59" s="22"/>
      <c r="BF59" s="22"/>
      <c r="BG59" s="22"/>
      <c r="BH59" s="22"/>
      <c r="BI59" s="22"/>
      <c r="CS59" s="78"/>
      <c r="GL59" s="46"/>
      <c r="GP59" s="46"/>
      <c r="GQ59" s="46"/>
      <c r="GS59" s="46"/>
      <c r="GT59" s="46"/>
      <c r="GZ59" s="46"/>
    </row>
    <row r="60" spans="13:208" ht="12.75">
      <c r="M60" s="73" t="s">
        <v>92</v>
      </c>
      <c r="N60" s="182" t="s">
        <v>147</v>
      </c>
      <c r="O60" s="74">
        <v>22.393</v>
      </c>
      <c r="P60" s="74">
        <v>22.581</v>
      </c>
      <c r="Q60" s="74">
        <f t="shared" si="35"/>
        <v>22.581</v>
      </c>
      <c r="BA60" s="22"/>
      <c r="BB60" s="22"/>
      <c r="BC60" s="22"/>
      <c r="BD60" s="22"/>
      <c r="BE60" s="22"/>
      <c r="BF60" s="22"/>
      <c r="BG60" s="22"/>
      <c r="BH60" s="22"/>
      <c r="BI60" s="22"/>
      <c r="CS60" s="78"/>
      <c r="GL60" s="46"/>
      <c r="GP60" s="46"/>
      <c r="GQ60" s="46"/>
      <c r="GS60" s="46"/>
      <c r="GT60" s="46"/>
      <c r="GZ60" s="46"/>
    </row>
    <row r="61" spans="13:208" ht="12.75">
      <c r="M61" s="73" t="s">
        <v>96</v>
      </c>
      <c r="N61" s="75" t="s">
        <v>511</v>
      </c>
      <c r="O61" s="74">
        <v>20.964</v>
      </c>
      <c r="P61" s="74">
        <v>23.336</v>
      </c>
      <c r="Q61" s="74">
        <f t="shared" si="35"/>
        <v>23.336</v>
      </c>
      <c r="AI61" s="84" t="s">
        <v>512</v>
      </c>
      <c r="BA61" s="22"/>
      <c r="BB61" s="22"/>
      <c r="BC61" s="22"/>
      <c r="BD61" s="22"/>
      <c r="BE61" s="22"/>
      <c r="BF61" s="22"/>
      <c r="BG61" s="22"/>
      <c r="BH61" s="22"/>
      <c r="BI61" s="22"/>
      <c r="CS61" s="193"/>
      <c r="GL61" s="46"/>
      <c r="GP61" s="46"/>
      <c r="GQ61" s="46"/>
      <c r="GS61" s="46"/>
      <c r="GT61" s="46"/>
      <c r="GZ61" s="46"/>
    </row>
    <row r="62" spans="13:208" ht="12.75">
      <c r="M62" s="73" t="s">
        <v>72</v>
      </c>
      <c r="N62" s="194" t="s">
        <v>108</v>
      </c>
      <c r="O62" s="139">
        <v>25.387</v>
      </c>
      <c r="P62" s="139">
        <v>27.457</v>
      </c>
      <c r="Q62" s="139">
        <f t="shared" si="35"/>
        <v>27.457</v>
      </c>
      <c r="AI62" s="22" t="s">
        <v>513</v>
      </c>
      <c r="BA62" s="22"/>
      <c r="BH62" s="22"/>
      <c r="BI62" s="22"/>
      <c r="CS62" s="78"/>
      <c r="GL62" s="46"/>
      <c r="GP62" s="46"/>
      <c r="GQ62" s="46"/>
      <c r="GS62" s="46"/>
      <c r="GT62" s="46"/>
      <c r="GZ62" s="46"/>
    </row>
    <row r="63" spans="13:208" ht="12.75">
      <c r="M63" s="73" t="s">
        <v>103</v>
      </c>
      <c r="N63" s="182" t="s">
        <v>84</v>
      </c>
      <c r="O63" s="74">
        <v>39.059</v>
      </c>
      <c r="P63" s="74">
        <v>22.274</v>
      </c>
      <c r="Q63" s="74">
        <f t="shared" si="35"/>
        <v>39.059</v>
      </c>
      <c r="GL63" s="46"/>
      <c r="GP63" s="46"/>
      <c r="GQ63" s="46"/>
      <c r="GS63" s="46"/>
      <c r="GT63" s="46"/>
      <c r="GZ63" s="46"/>
    </row>
    <row r="64" spans="194:208" ht="12.75">
      <c r="GL64" s="46"/>
      <c r="GP64" s="46"/>
      <c r="GQ64" s="46"/>
      <c r="GS64" s="46"/>
      <c r="GT64" s="46"/>
      <c r="GZ64" s="46"/>
    </row>
    <row r="65" spans="194:208" ht="12.75">
      <c r="GL65" s="46"/>
      <c r="GP65" s="46"/>
      <c r="GQ65" s="46"/>
      <c r="GS65" s="46"/>
      <c r="GT65" s="46"/>
      <c r="GZ65" s="46"/>
    </row>
    <row r="66" spans="194:208" ht="12.75">
      <c r="GL66" s="46"/>
      <c r="GP66" s="46"/>
      <c r="GQ66" s="46"/>
      <c r="GS66" s="46"/>
      <c r="GT66" s="46"/>
      <c r="GZ66" s="46"/>
    </row>
    <row r="67" spans="194:208" ht="12.75">
      <c r="GL67" s="46"/>
      <c r="GP67" s="46"/>
      <c r="GQ67" s="46"/>
      <c r="GS67" s="46"/>
      <c r="GT67" s="46"/>
      <c r="GZ67" s="46"/>
    </row>
    <row r="68" spans="194:202" ht="12.75">
      <c r="GL68" s="46"/>
      <c r="GP68" s="46"/>
      <c r="GQ68" s="46"/>
      <c r="GS68" s="46"/>
      <c r="GT68" s="46"/>
    </row>
    <row r="69" spans="194:227" ht="12.75">
      <c r="GL69" s="46"/>
      <c r="GP69" s="46"/>
      <c r="GQ69" s="46"/>
      <c r="GS69" s="46"/>
      <c r="GT69" s="46"/>
      <c r="HM69" s="46"/>
      <c r="HS69" s="46"/>
    </row>
    <row r="70" spans="194:229" ht="12.75">
      <c r="GL70" s="46"/>
      <c r="GP70" s="46"/>
      <c r="GQ70" s="46"/>
      <c r="GS70" s="46"/>
      <c r="GT70" s="46"/>
      <c r="HM70" s="46"/>
      <c r="HN70" s="46"/>
      <c r="HO70" s="195"/>
      <c r="HP70" s="195"/>
      <c r="HQ70" s="195"/>
      <c r="HS70" s="46"/>
      <c r="HT70" s="46"/>
      <c r="HU70" s="196"/>
    </row>
    <row r="71" spans="185:202" ht="12.75">
      <c r="GC71" s="46"/>
      <c r="GL71" s="46"/>
      <c r="GP71" s="46"/>
      <c r="GQ71" s="46"/>
      <c r="GS71" s="46"/>
      <c r="GT71" s="46"/>
    </row>
    <row r="72" spans="185:202" ht="12.75">
      <c r="GC72" s="46"/>
      <c r="GD72" s="46"/>
      <c r="GE72" s="46"/>
      <c r="GL72" s="46"/>
      <c r="GP72" s="46"/>
      <c r="GQ72" s="46"/>
      <c r="GS72" s="46"/>
      <c r="GT72" s="46"/>
    </row>
    <row r="73" spans="194:202" ht="12.75">
      <c r="GL73" s="46"/>
      <c r="GP73" s="46"/>
      <c r="GQ73" s="46"/>
      <c r="GS73" s="46"/>
      <c r="GT73" s="46"/>
    </row>
    <row r="74" spans="194:202" ht="12.75">
      <c r="GL74" s="46"/>
      <c r="GP74" s="46"/>
      <c r="GQ74" s="46"/>
      <c r="GS74" s="46"/>
      <c r="GT74" s="46"/>
    </row>
    <row r="75" spans="194:202" ht="12.75">
      <c r="GL75" s="46"/>
      <c r="GP75" s="46"/>
      <c r="GQ75" s="46"/>
      <c r="GS75" s="46"/>
      <c r="GT75" s="46"/>
    </row>
    <row r="76" spans="194:202" ht="12.75">
      <c r="GL76" s="46"/>
      <c r="GP76" s="46"/>
      <c r="GQ76" s="46"/>
      <c r="GS76" s="46"/>
      <c r="GT76" s="46"/>
    </row>
    <row r="77" spans="194:202" ht="12.75">
      <c r="GL77" s="46"/>
      <c r="GP77" s="46"/>
      <c r="GQ77" s="46"/>
      <c r="GS77" s="46"/>
      <c r="GT77" s="46"/>
    </row>
    <row r="78" spans="194:202" ht="12.75">
      <c r="GL78" s="46"/>
      <c r="GP78" s="46"/>
      <c r="GQ78" s="46"/>
      <c r="GS78" s="46"/>
      <c r="GT78" s="46"/>
    </row>
    <row r="79" spans="194:202" ht="12.75">
      <c r="GL79" s="46"/>
      <c r="GP79" s="46"/>
      <c r="GQ79" s="46"/>
      <c r="GS79" s="46"/>
      <c r="GT79" s="46"/>
    </row>
    <row r="80" spans="189:202" ht="12.75">
      <c r="GG80" s="46"/>
      <c r="GL80" s="46"/>
      <c r="GP80" s="46"/>
      <c r="GQ80" s="46"/>
      <c r="GS80" s="46"/>
      <c r="GT80" s="46"/>
    </row>
    <row r="81" spans="188:209" ht="12.75">
      <c r="GF81" s="46"/>
      <c r="GG81" s="46"/>
      <c r="GH81" s="46"/>
      <c r="GI81" s="46"/>
      <c r="GJ81" s="46"/>
      <c r="GK81" s="46"/>
      <c r="GL81" s="46"/>
      <c r="GP81" s="46"/>
      <c r="GQ81" s="46"/>
      <c r="GS81" s="46"/>
      <c r="GT81" s="46"/>
      <c r="HA81" s="46"/>
    </row>
    <row r="82" spans="194:213" ht="12.75">
      <c r="GL82" s="46"/>
      <c r="GP82" s="46"/>
      <c r="GQ82" s="46"/>
      <c r="GS82" s="46"/>
      <c r="GT82" s="46"/>
      <c r="HA82" s="46"/>
      <c r="HB82" s="46"/>
      <c r="HC82" s="195"/>
      <c r="HD82" s="195"/>
      <c r="HE82" s="195"/>
    </row>
    <row r="83" spans="194:202" ht="12.75">
      <c r="GL83" s="46"/>
      <c r="GP83" s="46"/>
      <c r="GQ83" s="46"/>
      <c r="GS83" s="46"/>
      <c r="GT83" s="46"/>
    </row>
    <row r="84" spans="194:202" ht="12.75">
      <c r="GL84" s="46"/>
      <c r="GP84" s="46"/>
      <c r="GQ84" s="46"/>
      <c r="GS84" s="46"/>
      <c r="GT84" s="46"/>
    </row>
    <row r="85" spans="194:202" ht="12.75">
      <c r="GL85" s="46"/>
      <c r="GP85" s="46"/>
      <c r="GQ85" s="46"/>
      <c r="GS85" s="46"/>
      <c r="GT85" s="46"/>
    </row>
    <row r="86" spans="194:202" ht="12.75">
      <c r="GL86" s="46"/>
      <c r="GP86" s="46"/>
      <c r="GQ86" s="46"/>
      <c r="GS86" s="46"/>
      <c r="GT86" s="46"/>
    </row>
    <row r="88" ht="12.75">
      <c r="GU88" s="22"/>
    </row>
    <row r="89" ht="12.75">
      <c r="GZ89" s="81"/>
    </row>
    <row r="90" ht="12.75">
      <c r="GZ90" s="81"/>
    </row>
    <row r="91" ht="12.75">
      <c r="GZ91" s="81"/>
    </row>
    <row r="92" ht="12.75">
      <c r="GZ92" s="81"/>
    </row>
    <row r="99" ht="12.75">
      <c r="GZ99" s="15"/>
    </row>
    <row r="100" ht="12.75">
      <c r="GZ100" s="15"/>
    </row>
    <row r="101" ht="12.75">
      <c r="GZ101" s="15"/>
    </row>
    <row r="102" ht="12.75">
      <c r="GZ102" s="15"/>
    </row>
    <row r="103" ht="12.75">
      <c r="GZ103" s="15"/>
    </row>
    <row r="104" ht="12.75">
      <c r="GZ104" s="15"/>
    </row>
    <row r="105" ht="12.75">
      <c r="GZ105" s="15"/>
    </row>
    <row r="106" ht="12.75">
      <c r="GZ106" s="15"/>
    </row>
    <row r="107" ht="12.75">
      <c r="GZ107" s="15"/>
    </row>
  </sheetData>
  <sheetProtection password="ED8C" sheet="1" objects="1" scenarios="1" selectLockedCells="1" selectUnlockedCells="1"/>
  <mergeCells count="49">
    <mergeCell ref="HA1:HE1"/>
    <mergeCell ref="HG1:HK1"/>
    <mergeCell ref="IG1:II1"/>
    <mergeCell ref="IK1:IM1"/>
    <mergeCell ref="IO1:IQ1"/>
    <mergeCell ref="HM1:HQ1"/>
    <mergeCell ref="HS1:HU1"/>
    <mergeCell ref="HW1:IA1"/>
    <mergeCell ref="IC1:IE1"/>
    <mergeCell ref="FW1:GA1"/>
    <mergeCell ref="GC1:GE1"/>
    <mergeCell ref="GG1:GK1"/>
    <mergeCell ref="GM1:GO1"/>
    <mergeCell ref="DS1:DW1"/>
    <mergeCell ref="DY1:EA1"/>
    <mergeCell ref="GQ1:GS1"/>
    <mergeCell ref="GU1:GY1"/>
    <mergeCell ref="EO1:ES1"/>
    <mergeCell ref="EU1:EW1"/>
    <mergeCell ref="EY1:FA1"/>
    <mergeCell ref="FC1:FG1"/>
    <mergeCell ref="FI1:FM1"/>
    <mergeCell ref="FO1:FQ1"/>
    <mergeCell ref="EC1:EG1"/>
    <mergeCell ref="EI1:EM1"/>
    <mergeCell ref="CE1:CI1"/>
    <mergeCell ref="CK1:CM1"/>
    <mergeCell ref="CO1:CQ1"/>
    <mergeCell ref="CS1:CW1"/>
    <mergeCell ref="CY1:DC1"/>
    <mergeCell ref="DE1:DG1"/>
    <mergeCell ref="DI1:DM1"/>
    <mergeCell ref="DO1:DQ1"/>
    <mergeCell ref="FS1:FU1"/>
    <mergeCell ref="A1:E1"/>
    <mergeCell ref="G1:K1"/>
    <mergeCell ref="M1:Q1"/>
    <mergeCell ref="S1:U1"/>
    <mergeCell ref="W1:AA1"/>
    <mergeCell ref="AC1:AG1"/>
    <mergeCell ref="AI1:AM1"/>
    <mergeCell ref="BA1:BE1"/>
    <mergeCell ref="BG1:BI1"/>
    <mergeCell ref="AO1:AS1"/>
    <mergeCell ref="AU1:AY1"/>
    <mergeCell ref="BS1:BW1"/>
    <mergeCell ref="BY1:CC1"/>
    <mergeCell ref="BO1:BQ1"/>
    <mergeCell ref="BK1:B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3"/>
  <sheetViews>
    <sheetView zoomScalePageLayoutView="0" workbookViewId="0" topLeftCell="A1">
      <selection activeCell="AH1" sqref="AH1:AL1"/>
    </sheetView>
  </sheetViews>
  <sheetFormatPr defaultColWidth="9.140625" defaultRowHeight="12.75"/>
  <cols>
    <col min="1" max="1" width="4.7109375" style="72" customWidth="1"/>
    <col min="2" max="2" width="16.8515625" style="44" customWidth="1"/>
    <col min="3" max="5" width="6.57421875" style="72" customWidth="1"/>
    <col min="6" max="6" width="4.7109375" style="72" customWidth="1"/>
    <col min="7" max="7" width="4.7109375" style="44" customWidth="1"/>
    <col min="8" max="8" width="21.00390625" style="137" customWidth="1"/>
    <col min="9" max="9" width="5.57421875" style="137" customWidth="1"/>
    <col min="10" max="11" width="4.7109375" style="72" customWidth="1"/>
    <col min="12" max="12" width="12.57421875" style="72" customWidth="1"/>
    <col min="13" max="13" width="6.28125" style="137" customWidth="1"/>
    <col min="14" max="14" width="5.57421875" style="137" customWidth="1"/>
    <col min="15" max="16" width="4.7109375" style="72" customWidth="1"/>
    <col min="17" max="17" width="13.8515625" style="44" customWidth="1"/>
    <col min="18" max="20" width="6.57421875" style="72" customWidth="1"/>
    <col min="21" max="22" width="4.7109375" style="197" customWidth="1"/>
    <col min="23" max="23" width="19.28125" style="197" customWidth="1"/>
    <col min="24" max="26" width="6.57421875" style="198" customWidth="1"/>
    <col min="27" max="28" width="4.7109375" style="197" customWidth="1"/>
    <col min="29" max="29" width="13.57421875" style="197" customWidth="1"/>
    <col min="30" max="32" width="6.57421875" style="198" customWidth="1"/>
    <col min="33" max="34" width="4.7109375" style="197" customWidth="1"/>
    <col min="35" max="35" width="13.8515625" style="197" bestFit="1" customWidth="1"/>
    <col min="36" max="38" width="6.57421875" style="197" bestFit="1" customWidth="1"/>
    <col min="39" max="16384" width="9.140625" style="197" customWidth="1"/>
  </cols>
  <sheetData>
    <row r="1" spans="1:42" ht="15.75">
      <c r="A1" s="389" t="s">
        <v>514</v>
      </c>
      <c r="B1" s="389"/>
      <c r="C1" s="389"/>
      <c r="D1" s="389"/>
      <c r="E1" s="389"/>
      <c r="G1" s="389" t="s">
        <v>515</v>
      </c>
      <c r="H1" s="389"/>
      <c r="I1" s="389"/>
      <c r="K1" s="389" t="s">
        <v>516</v>
      </c>
      <c r="L1" s="389"/>
      <c r="M1" s="389"/>
      <c r="N1" s="389"/>
      <c r="P1" s="389" t="s">
        <v>517</v>
      </c>
      <c r="Q1" s="389"/>
      <c r="R1" s="389"/>
      <c r="S1" s="389"/>
      <c r="T1" s="389"/>
      <c r="V1" s="389" t="s">
        <v>518</v>
      </c>
      <c r="W1" s="389"/>
      <c r="X1" s="389"/>
      <c r="Y1" s="389"/>
      <c r="Z1" s="389"/>
      <c r="AA1" s="101"/>
      <c r="AB1" s="389" t="s">
        <v>519</v>
      </c>
      <c r="AC1" s="389"/>
      <c r="AD1" s="389"/>
      <c r="AE1" s="389"/>
      <c r="AF1" s="389"/>
      <c r="AH1" s="395" t="s">
        <v>923</v>
      </c>
      <c r="AI1" s="396"/>
      <c r="AJ1" s="396"/>
      <c r="AK1" s="396"/>
      <c r="AL1" s="396"/>
      <c r="AM1" s="367"/>
      <c r="AN1" s="368"/>
      <c r="AO1" s="368"/>
      <c r="AP1" s="368"/>
    </row>
    <row r="2" spans="1:27" ht="12.75">
      <c r="A2" s="44"/>
      <c r="K2" s="44"/>
      <c r="L2" s="44"/>
      <c r="P2" s="44"/>
      <c r="AA2" s="101"/>
    </row>
    <row r="3" spans="1:38" ht="12.75">
      <c r="A3" s="125" t="s">
        <v>323</v>
      </c>
      <c r="C3" s="72" t="s">
        <v>324</v>
      </c>
      <c r="D3" s="72" t="s">
        <v>325</v>
      </c>
      <c r="E3" s="72" t="s">
        <v>326</v>
      </c>
      <c r="G3" s="125" t="s">
        <v>323</v>
      </c>
      <c r="I3" s="137" t="s">
        <v>326</v>
      </c>
      <c r="K3" s="177" t="s">
        <v>323</v>
      </c>
      <c r="L3" s="44"/>
      <c r="M3" s="137" t="s">
        <v>520</v>
      </c>
      <c r="N3" s="137" t="s">
        <v>326</v>
      </c>
      <c r="P3" s="177" t="s">
        <v>323</v>
      </c>
      <c r="R3" s="72" t="s">
        <v>324</v>
      </c>
      <c r="S3" s="72" t="s">
        <v>325</v>
      </c>
      <c r="T3" s="72" t="s">
        <v>326</v>
      </c>
      <c r="V3" s="177" t="s">
        <v>323</v>
      </c>
      <c r="W3" s="44"/>
      <c r="X3" s="72" t="s">
        <v>324</v>
      </c>
      <c r="Y3" s="72" t="s">
        <v>325</v>
      </c>
      <c r="Z3" s="72" t="s">
        <v>326</v>
      </c>
      <c r="AA3" s="101"/>
      <c r="AB3" s="177" t="s">
        <v>323</v>
      </c>
      <c r="AC3" s="44"/>
      <c r="AD3" s="72" t="s">
        <v>324</v>
      </c>
      <c r="AE3" s="72" t="s">
        <v>325</v>
      </c>
      <c r="AF3" s="72" t="s">
        <v>326</v>
      </c>
      <c r="AH3" s="177" t="s">
        <v>323</v>
      </c>
      <c r="AI3" s="44"/>
      <c r="AJ3" s="72" t="s">
        <v>324</v>
      </c>
      <c r="AK3" s="72" t="s">
        <v>325</v>
      </c>
      <c r="AL3" s="72" t="s">
        <v>326</v>
      </c>
    </row>
    <row r="4" spans="1:38" ht="12.75">
      <c r="A4" s="72" t="s">
        <v>56</v>
      </c>
      <c r="B4" s="44" t="s">
        <v>331</v>
      </c>
      <c r="C4" s="72">
        <v>15.647</v>
      </c>
      <c r="D4" s="72">
        <v>15.507</v>
      </c>
      <c r="E4" s="72">
        <f aca="true" t="shared" si="0" ref="E4:E18">MAX(C4:D4)</f>
        <v>15.647</v>
      </c>
      <c r="G4" s="72" t="s">
        <v>56</v>
      </c>
      <c r="H4" s="369" t="s">
        <v>60</v>
      </c>
      <c r="I4" s="370">
        <v>16.87</v>
      </c>
      <c r="K4" s="72" t="s">
        <v>56</v>
      </c>
      <c r="L4" s="190" t="s">
        <v>93</v>
      </c>
      <c r="M4" s="199">
        <v>14.95</v>
      </c>
      <c r="N4" s="199">
        <v>15.09</v>
      </c>
      <c r="P4" s="72" t="s">
        <v>56</v>
      </c>
      <c r="Q4" s="155" t="s">
        <v>80</v>
      </c>
      <c r="R4" s="72">
        <v>16.049</v>
      </c>
      <c r="S4" s="72">
        <v>16.587</v>
      </c>
      <c r="T4" s="72">
        <f aca="true" t="shared" si="1" ref="T4:T24">MAX(R4:S4)</f>
        <v>16.587</v>
      </c>
      <c r="V4" s="9" t="s">
        <v>56</v>
      </c>
      <c r="W4" s="203" t="s">
        <v>60</v>
      </c>
      <c r="X4" s="371">
        <v>14.937</v>
      </c>
      <c r="Y4" s="371">
        <v>14.954</v>
      </c>
      <c r="Z4" s="371">
        <v>14.954</v>
      </c>
      <c r="AA4" s="101"/>
      <c r="AB4" s="200" t="s">
        <v>56</v>
      </c>
      <c r="AC4" s="201" t="s">
        <v>333</v>
      </c>
      <c r="AD4" s="202">
        <v>17.168</v>
      </c>
      <c r="AE4" s="202">
        <v>17.171</v>
      </c>
      <c r="AF4" s="202">
        <f aca="true" t="shared" si="2" ref="AF4:AF37">MAX(AD4:AE4)</f>
        <v>17.171</v>
      </c>
      <c r="AH4" s="368" t="s">
        <v>56</v>
      </c>
      <c r="AI4" s="366" t="s">
        <v>353</v>
      </c>
      <c r="AJ4" s="368">
        <v>16.769</v>
      </c>
      <c r="AK4" s="368">
        <v>16.99</v>
      </c>
      <c r="AL4" s="368">
        <f aca="true" t="shared" si="3" ref="AL4:AL15">MAX(AJ4:AK4)</f>
        <v>16.99</v>
      </c>
    </row>
    <row r="5" spans="1:38" ht="12.75">
      <c r="A5" s="72" t="s">
        <v>59</v>
      </c>
      <c r="B5" s="155" t="s">
        <v>60</v>
      </c>
      <c r="C5" s="72">
        <v>15.899</v>
      </c>
      <c r="D5" s="72">
        <v>15.516</v>
      </c>
      <c r="E5" s="72">
        <f t="shared" si="0"/>
        <v>15.899</v>
      </c>
      <c r="G5" s="72" t="s">
        <v>59</v>
      </c>
      <c r="H5" s="369" t="s">
        <v>91</v>
      </c>
      <c r="I5" s="370">
        <v>17</v>
      </c>
      <c r="K5" s="72" t="s">
        <v>59</v>
      </c>
      <c r="L5" s="155" t="s">
        <v>112</v>
      </c>
      <c r="M5" s="137">
        <v>15.18</v>
      </c>
      <c r="N5" s="137">
        <v>15.55</v>
      </c>
      <c r="P5" s="72" t="s">
        <v>59</v>
      </c>
      <c r="Q5" s="155" t="s">
        <v>77</v>
      </c>
      <c r="R5" s="72">
        <v>16.756</v>
      </c>
      <c r="S5" s="72">
        <v>16.387</v>
      </c>
      <c r="T5" s="72">
        <f t="shared" si="1"/>
        <v>16.756</v>
      </c>
      <c r="V5" s="9" t="s">
        <v>59</v>
      </c>
      <c r="W5" s="203" t="s">
        <v>65</v>
      </c>
      <c r="X5" s="371">
        <v>14.758</v>
      </c>
      <c r="Y5" s="371">
        <v>15.085</v>
      </c>
      <c r="Z5" s="371">
        <v>15.085</v>
      </c>
      <c r="AA5" s="101"/>
      <c r="AB5" s="200" t="s">
        <v>59</v>
      </c>
      <c r="AC5" s="90" t="s">
        <v>425</v>
      </c>
      <c r="AD5" s="88">
        <v>17.228</v>
      </c>
      <c r="AE5" s="372">
        <v>17.242</v>
      </c>
      <c r="AF5" s="185">
        <f t="shared" si="2"/>
        <v>17.242</v>
      </c>
      <c r="AH5" s="368" t="s">
        <v>59</v>
      </c>
      <c r="AI5" s="367" t="s">
        <v>327</v>
      </c>
      <c r="AJ5" s="368">
        <v>16.923</v>
      </c>
      <c r="AK5" s="368">
        <v>17.25</v>
      </c>
      <c r="AL5" s="368">
        <f t="shared" si="3"/>
        <v>17.25</v>
      </c>
    </row>
    <row r="6" spans="1:38" ht="12.75">
      <c r="A6" s="72" t="s">
        <v>61</v>
      </c>
      <c r="B6" s="44" t="s">
        <v>430</v>
      </c>
      <c r="C6" s="72">
        <v>16.13</v>
      </c>
      <c r="D6" s="72">
        <v>15.387</v>
      </c>
      <c r="E6" s="72">
        <f t="shared" si="0"/>
        <v>16.13</v>
      </c>
      <c r="G6" s="72" t="s">
        <v>61</v>
      </c>
      <c r="H6" s="369" t="s">
        <v>57</v>
      </c>
      <c r="I6" s="370">
        <v>17.1</v>
      </c>
      <c r="K6" s="72" t="s">
        <v>61</v>
      </c>
      <c r="L6" s="155" t="s">
        <v>97</v>
      </c>
      <c r="M6" s="137">
        <v>15.53</v>
      </c>
      <c r="N6" s="137">
        <v>15.93</v>
      </c>
      <c r="P6" s="72" t="s">
        <v>61</v>
      </c>
      <c r="Q6" s="155" t="s">
        <v>353</v>
      </c>
      <c r="R6" s="72">
        <v>16.277</v>
      </c>
      <c r="S6" s="72">
        <v>17.333</v>
      </c>
      <c r="T6" s="72">
        <f t="shared" si="1"/>
        <v>17.333</v>
      </c>
      <c r="V6" s="9" t="s">
        <v>61</v>
      </c>
      <c r="W6" s="203" t="s">
        <v>57</v>
      </c>
      <c r="X6" s="371">
        <v>15.388</v>
      </c>
      <c r="Y6" s="371">
        <v>15.026</v>
      </c>
      <c r="Z6" s="371">
        <v>15.388</v>
      </c>
      <c r="AA6" s="101"/>
      <c r="AB6" s="200" t="s">
        <v>61</v>
      </c>
      <c r="AC6" s="203" t="s">
        <v>93</v>
      </c>
      <c r="AD6" s="202">
        <v>17.248</v>
      </c>
      <c r="AE6" s="372">
        <v>17.262</v>
      </c>
      <c r="AF6" s="185">
        <f t="shared" si="2"/>
        <v>17.262</v>
      </c>
      <c r="AH6" s="368" t="s">
        <v>61</v>
      </c>
      <c r="AI6" s="367" t="s">
        <v>395</v>
      </c>
      <c r="AJ6" s="368">
        <v>17.269</v>
      </c>
      <c r="AK6" s="368">
        <v>17.442</v>
      </c>
      <c r="AL6" s="368">
        <f t="shared" si="3"/>
        <v>17.442</v>
      </c>
    </row>
    <row r="7" spans="1:38" ht="12.75">
      <c r="A7" s="72" t="s">
        <v>64</v>
      </c>
      <c r="B7" s="155" t="s">
        <v>77</v>
      </c>
      <c r="C7" s="72">
        <v>16.936</v>
      </c>
      <c r="D7" s="72">
        <v>17.02</v>
      </c>
      <c r="E7" s="72">
        <f t="shared" si="0"/>
        <v>17.02</v>
      </c>
      <c r="G7" s="72" t="s">
        <v>64</v>
      </c>
      <c r="H7" s="369" t="s">
        <v>84</v>
      </c>
      <c r="I7" s="370">
        <v>18.75</v>
      </c>
      <c r="K7" s="72" t="s">
        <v>64</v>
      </c>
      <c r="L7" s="155" t="s">
        <v>353</v>
      </c>
      <c r="M7" s="137">
        <v>15.65</v>
      </c>
      <c r="N7" s="137">
        <v>16.34</v>
      </c>
      <c r="P7" s="72" t="s">
        <v>64</v>
      </c>
      <c r="Q7" s="44" t="s">
        <v>511</v>
      </c>
      <c r="R7" s="72">
        <v>18.097</v>
      </c>
      <c r="S7" s="72">
        <v>17.633</v>
      </c>
      <c r="T7" s="72">
        <f t="shared" si="1"/>
        <v>18.097</v>
      </c>
      <c r="V7" s="9" t="s">
        <v>64</v>
      </c>
      <c r="W7" s="101" t="s">
        <v>337</v>
      </c>
      <c r="X7" s="371">
        <v>15.532</v>
      </c>
      <c r="Y7" s="371">
        <v>15.506</v>
      </c>
      <c r="Z7" s="371">
        <v>15.532</v>
      </c>
      <c r="AA7" s="101"/>
      <c r="AB7" s="200" t="s">
        <v>64</v>
      </c>
      <c r="AC7" s="369" t="s">
        <v>77</v>
      </c>
      <c r="AD7" s="185">
        <v>17.336</v>
      </c>
      <c r="AE7" s="372">
        <v>16.608</v>
      </c>
      <c r="AF7" s="202">
        <f t="shared" si="2"/>
        <v>17.336</v>
      </c>
      <c r="AH7" s="368" t="s">
        <v>64</v>
      </c>
      <c r="AI7" s="367" t="s">
        <v>335</v>
      </c>
      <c r="AJ7" s="368">
        <v>17.472</v>
      </c>
      <c r="AK7" s="368">
        <v>17.082</v>
      </c>
      <c r="AL7" s="368">
        <f t="shared" si="3"/>
        <v>17.472</v>
      </c>
    </row>
    <row r="8" spans="1:38" ht="12.75">
      <c r="A8" s="72" t="s">
        <v>76</v>
      </c>
      <c r="B8" s="155" t="s">
        <v>80</v>
      </c>
      <c r="C8" s="72">
        <v>15.592</v>
      </c>
      <c r="D8" s="72">
        <v>17.315</v>
      </c>
      <c r="E8" s="72">
        <f t="shared" si="0"/>
        <v>17.315</v>
      </c>
      <c r="G8" s="72" t="s">
        <v>76</v>
      </c>
      <c r="H8" s="369" t="s">
        <v>69</v>
      </c>
      <c r="I8" s="370">
        <v>18.79</v>
      </c>
      <c r="K8" s="72" t="s">
        <v>76</v>
      </c>
      <c r="L8" s="44" t="s">
        <v>359</v>
      </c>
      <c r="M8" s="137">
        <v>16.32</v>
      </c>
      <c r="N8" s="137">
        <v>16.81</v>
      </c>
      <c r="P8" s="72" t="s">
        <v>76</v>
      </c>
      <c r="Q8" s="155" t="s">
        <v>121</v>
      </c>
      <c r="R8" s="72">
        <v>18.333</v>
      </c>
      <c r="S8" s="72">
        <v>18.233</v>
      </c>
      <c r="T8" s="72">
        <f t="shared" si="1"/>
        <v>18.333</v>
      </c>
      <c r="V8" s="9" t="s">
        <v>76</v>
      </c>
      <c r="W8" s="101" t="s">
        <v>356</v>
      </c>
      <c r="X8" s="371">
        <v>16.62</v>
      </c>
      <c r="Y8" s="371">
        <v>16.162</v>
      </c>
      <c r="Z8" s="371">
        <v>16.62</v>
      </c>
      <c r="AA8" s="101"/>
      <c r="AB8" s="200" t="s">
        <v>76</v>
      </c>
      <c r="AC8" s="203" t="s">
        <v>80</v>
      </c>
      <c r="AD8" s="202">
        <v>17.298</v>
      </c>
      <c r="AE8" s="202">
        <v>17.434</v>
      </c>
      <c r="AF8" s="202">
        <f t="shared" si="2"/>
        <v>17.434</v>
      </c>
      <c r="AH8" s="368" t="s">
        <v>76</v>
      </c>
      <c r="AI8" s="366" t="s">
        <v>80</v>
      </c>
      <c r="AJ8" s="368">
        <v>16.984</v>
      </c>
      <c r="AK8" s="368">
        <v>17.744</v>
      </c>
      <c r="AL8" s="368">
        <f t="shared" si="3"/>
        <v>17.744</v>
      </c>
    </row>
    <row r="9" spans="1:38" ht="12.75">
      <c r="A9" s="72" t="s">
        <v>87</v>
      </c>
      <c r="B9" s="155" t="s">
        <v>170</v>
      </c>
      <c r="C9" s="72">
        <v>17.437</v>
      </c>
      <c r="D9" s="72">
        <v>17.439</v>
      </c>
      <c r="E9" s="72">
        <f t="shared" si="0"/>
        <v>17.439</v>
      </c>
      <c r="G9" s="72" t="s">
        <v>87</v>
      </c>
      <c r="H9" s="369" t="s">
        <v>117</v>
      </c>
      <c r="I9" s="370">
        <v>19.87</v>
      </c>
      <c r="K9" s="72" t="s">
        <v>87</v>
      </c>
      <c r="L9" s="155" t="s">
        <v>115</v>
      </c>
      <c r="M9" s="137">
        <v>18.03</v>
      </c>
      <c r="N9" s="137">
        <v>19.42</v>
      </c>
      <c r="P9" s="72" t="s">
        <v>87</v>
      </c>
      <c r="Q9" s="155" t="s">
        <v>97</v>
      </c>
      <c r="R9" s="72">
        <v>18.567</v>
      </c>
      <c r="S9" s="72">
        <v>17.633</v>
      </c>
      <c r="T9" s="72">
        <f t="shared" si="1"/>
        <v>18.567</v>
      </c>
      <c r="V9" s="9" t="s">
        <v>87</v>
      </c>
      <c r="W9" s="203" t="s">
        <v>91</v>
      </c>
      <c r="X9" s="371">
        <v>14.985</v>
      </c>
      <c r="Y9" s="371">
        <v>16.724</v>
      </c>
      <c r="Z9" s="371">
        <v>16.724</v>
      </c>
      <c r="AA9" s="101"/>
      <c r="AB9" s="200" t="s">
        <v>87</v>
      </c>
      <c r="AC9" s="203" t="s">
        <v>97</v>
      </c>
      <c r="AD9" s="202">
        <v>17.158</v>
      </c>
      <c r="AE9" s="202">
        <v>17.456</v>
      </c>
      <c r="AF9" s="202">
        <f t="shared" si="2"/>
        <v>17.456</v>
      </c>
      <c r="AH9" s="368" t="s">
        <v>87</v>
      </c>
      <c r="AI9" s="366" t="s">
        <v>217</v>
      </c>
      <c r="AJ9" s="368">
        <v>17.547</v>
      </c>
      <c r="AK9" s="368">
        <v>17.797</v>
      </c>
      <c r="AL9" s="368">
        <f t="shared" si="3"/>
        <v>17.797</v>
      </c>
    </row>
    <row r="10" spans="1:42" ht="12.75">
      <c r="A10" s="72" t="s">
        <v>79</v>
      </c>
      <c r="B10" s="44" t="s">
        <v>358</v>
      </c>
      <c r="C10" s="72">
        <v>15.255</v>
      </c>
      <c r="D10" s="72">
        <v>17.68</v>
      </c>
      <c r="E10" s="72">
        <f t="shared" si="0"/>
        <v>17.68</v>
      </c>
      <c r="G10" s="72" t="s">
        <v>79</v>
      </c>
      <c r="H10" s="373" t="s">
        <v>521</v>
      </c>
      <c r="I10" s="370">
        <v>20.17</v>
      </c>
      <c r="K10" s="72" t="s">
        <v>79</v>
      </c>
      <c r="L10" s="155" t="s">
        <v>88</v>
      </c>
      <c r="M10" s="137">
        <v>19.48</v>
      </c>
      <c r="N10" s="137">
        <v>19.99</v>
      </c>
      <c r="P10" s="72" t="s">
        <v>79</v>
      </c>
      <c r="Q10" s="44" t="s">
        <v>359</v>
      </c>
      <c r="R10" s="72">
        <v>18.891</v>
      </c>
      <c r="S10" s="72">
        <v>18.598</v>
      </c>
      <c r="T10" s="72">
        <f t="shared" si="1"/>
        <v>18.891</v>
      </c>
      <c r="V10" s="9" t="s">
        <v>79</v>
      </c>
      <c r="W10" s="101" t="s">
        <v>522</v>
      </c>
      <c r="X10" s="371">
        <v>15.24</v>
      </c>
      <c r="Y10" s="371">
        <v>17.084</v>
      </c>
      <c r="Z10" s="371">
        <v>17.084</v>
      </c>
      <c r="AA10" s="101"/>
      <c r="AB10" s="200" t="s">
        <v>79</v>
      </c>
      <c r="AC10" s="369" t="s">
        <v>352</v>
      </c>
      <c r="AD10" s="185">
        <v>17.73</v>
      </c>
      <c r="AE10" s="372">
        <v>17.198</v>
      </c>
      <c r="AF10" s="185">
        <f t="shared" si="2"/>
        <v>17.73</v>
      </c>
      <c r="AH10" s="368" t="s">
        <v>79</v>
      </c>
      <c r="AI10" s="366" t="s">
        <v>121</v>
      </c>
      <c r="AJ10" s="368">
        <v>18.933</v>
      </c>
      <c r="AK10" s="368">
        <v>19.676</v>
      </c>
      <c r="AL10" s="368">
        <f t="shared" si="3"/>
        <v>19.676</v>
      </c>
      <c r="AM10" s="367"/>
      <c r="AN10" s="368"/>
      <c r="AO10" s="368"/>
      <c r="AP10" s="368"/>
    </row>
    <row r="11" spans="1:42" ht="12.75">
      <c r="A11" s="72" t="s">
        <v>83</v>
      </c>
      <c r="B11" s="44" t="s">
        <v>419</v>
      </c>
      <c r="C11" s="72">
        <v>17.819</v>
      </c>
      <c r="D11" s="72">
        <v>17.561</v>
      </c>
      <c r="E11" s="72">
        <f t="shared" si="0"/>
        <v>17.819</v>
      </c>
      <c r="G11" s="72" t="s">
        <v>83</v>
      </c>
      <c r="H11" s="369" t="s">
        <v>62</v>
      </c>
      <c r="I11" s="370">
        <v>20.22</v>
      </c>
      <c r="K11" s="72" t="s">
        <v>83</v>
      </c>
      <c r="L11" s="155" t="s">
        <v>57</v>
      </c>
      <c r="M11" s="137">
        <v>20.81</v>
      </c>
      <c r="N11" s="137">
        <v>21.4</v>
      </c>
      <c r="P11" s="72" t="s">
        <v>83</v>
      </c>
      <c r="Q11" s="155" t="s">
        <v>112</v>
      </c>
      <c r="R11" s="72">
        <v>19.152</v>
      </c>
      <c r="S11" s="72">
        <v>17.971</v>
      </c>
      <c r="T11" s="72">
        <f t="shared" si="1"/>
        <v>19.152</v>
      </c>
      <c r="V11" s="9" t="s">
        <v>83</v>
      </c>
      <c r="W11" s="101" t="s">
        <v>523</v>
      </c>
      <c r="X11" s="371">
        <v>17.942</v>
      </c>
      <c r="Y11" s="371">
        <v>18.099</v>
      </c>
      <c r="Z11" s="371">
        <v>18.099</v>
      </c>
      <c r="AA11" s="101"/>
      <c r="AB11" s="200" t="s">
        <v>83</v>
      </c>
      <c r="AC11" s="203" t="s">
        <v>84</v>
      </c>
      <c r="AD11" s="202">
        <v>18.358</v>
      </c>
      <c r="AE11" s="202">
        <v>18.535</v>
      </c>
      <c r="AF11" s="202">
        <f t="shared" si="2"/>
        <v>18.535</v>
      </c>
      <c r="AH11" s="368" t="s">
        <v>83</v>
      </c>
      <c r="AI11" s="367" t="s">
        <v>359</v>
      </c>
      <c r="AJ11" s="368">
        <v>20.133</v>
      </c>
      <c r="AK11" s="368">
        <v>18.555</v>
      </c>
      <c r="AL11" s="368">
        <f t="shared" si="3"/>
        <v>20.133</v>
      </c>
      <c r="AM11" s="367"/>
      <c r="AN11" s="368"/>
      <c r="AO11" s="368"/>
      <c r="AP11" s="368"/>
    </row>
    <row r="12" spans="1:42" ht="12.75">
      <c r="A12" s="72" t="s">
        <v>90</v>
      </c>
      <c r="B12" s="44" t="s">
        <v>524</v>
      </c>
      <c r="C12" s="72">
        <v>18.268</v>
      </c>
      <c r="D12" s="72">
        <v>18.266</v>
      </c>
      <c r="E12" s="72">
        <f t="shared" si="0"/>
        <v>18.268</v>
      </c>
      <c r="G12" s="72" t="s">
        <v>90</v>
      </c>
      <c r="H12" s="148" t="s">
        <v>178</v>
      </c>
      <c r="I12" s="137">
        <v>20.24</v>
      </c>
      <c r="K12" s="72" t="s">
        <v>90</v>
      </c>
      <c r="L12" s="155" t="s">
        <v>121</v>
      </c>
      <c r="M12" s="137">
        <v>21.07</v>
      </c>
      <c r="N12" s="137">
        <v>21.56</v>
      </c>
      <c r="P12" s="72" t="s">
        <v>90</v>
      </c>
      <c r="Q12" s="155" t="s">
        <v>139</v>
      </c>
      <c r="R12" s="72">
        <v>18.192</v>
      </c>
      <c r="S12" s="72">
        <v>19.233</v>
      </c>
      <c r="T12" s="72">
        <f t="shared" si="1"/>
        <v>19.233</v>
      </c>
      <c r="V12" s="9" t="s">
        <v>90</v>
      </c>
      <c r="W12" s="203" t="s">
        <v>69</v>
      </c>
      <c r="X12" s="371">
        <v>17.824</v>
      </c>
      <c r="Y12" s="371">
        <v>18.538</v>
      </c>
      <c r="Z12" s="371">
        <v>18.538</v>
      </c>
      <c r="AA12" s="101"/>
      <c r="AB12" s="200" t="s">
        <v>90</v>
      </c>
      <c r="AC12" s="373" t="s">
        <v>404</v>
      </c>
      <c r="AD12" s="185">
        <v>18.542</v>
      </c>
      <c r="AE12" s="372">
        <v>17.588</v>
      </c>
      <c r="AF12" s="202">
        <f t="shared" si="2"/>
        <v>18.542</v>
      </c>
      <c r="AH12" s="368" t="s">
        <v>90</v>
      </c>
      <c r="AI12" s="366" t="s">
        <v>254</v>
      </c>
      <c r="AJ12" s="368">
        <v>20.533</v>
      </c>
      <c r="AK12" s="368">
        <v>20.233</v>
      </c>
      <c r="AL12" s="368">
        <f t="shared" si="3"/>
        <v>20.533</v>
      </c>
      <c r="AM12" s="367"/>
      <c r="AN12" s="368"/>
      <c r="AO12" s="368"/>
      <c r="AP12" s="368"/>
    </row>
    <row r="13" spans="1:42" ht="12.75">
      <c r="A13" s="72" t="s">
        <v>68</v>
      </c>
      <c r="B13" s="44" t="s">
        <v>525</v>
      </c>
      <c r="C13" s="72">
        <v>17.604</v>
      </c>
      <c r="D13" s="72">
        <v>18.356</v>
      </c>
      <c r="E13" s="72">
        <f t="shared" si="0"/>
        <v>18.356</v>
      </c>
      <c r="G13" s="72" t="s">
        <v>68</v>
      </c>
      <c r="H13" s="148" t="s">
        <v>114</v>
      </c>
      <c r="I13" s="137">
        <v>28.08</v>
      </c>
      <c r="K13" s="72" t="s">
        <v>68</v>
      </c>
      <c r="L13" s="155" t="s">
        <v>80</v>
      </c>
      <c r="M13" s="137">
        <v>23.86</v>
      </c>
      <c r="N13" s="137">
        <v>24</v>
      </c>
      <c r="P13" s="72" t="s">
        <v>68</v>
      </c>
      <c r="Q13" s="155" t="s">
        <v>195</v>
      </c>
      <c r="R13" s="72">
        <v>18.157</v>
      </c>
      <c r="S13" s="72">
        <v>19.333</v>
      </c>
      <c r="T13" s="72">
        <f t="shared" si="1"/>
        <v>19.333</v>
      </c>
      <c r="V13" s="9" t="s">
        <v>68</v>
      </c>
      <c r="W13" s="203" t="s">
        <v>73</v>
      </c>
      <c r="X13" s="371">
        <v>19.84</v>
      </c>
      <c r="Y13" s="371">
        <v>18.165</v>
      </c>
      <c r="Z13" s="371">
        <v>19.84</v>
      </c>
      <c r="AA13" s="101"/>
      <c r="AB13" s="200" t="s">
        <v>68</v>
      </c>
      <c r="AC13" s="203" t="s">
        <v>132</v>
      </c>
      <c r="AD13" s="202">
        <v>18.708</v>
      </c>
      <c r="AE13" s="202">
        <v>18.78</v>
      </c>
      <c r="AF13" s="202">
        <f t="shared" si="2"/>
        <v>18.78</v>
      </c>
      <c r="AH13" s="368" t="s">
        <v>68</v>
      </c>
      <c r="AI13" s="366" t="s">
        <v>924</v>
      </c>
      <c r="AJ13" s="368">
        <v>20.933</v>
      </c>
      <c r="AK13" s="368">
        <v>21.393</v>
      </c>
      <c r="AL13" s="368">
        <f t="shared" si="3"/>
        <v>21.393</v>
      </c>
      <c r="AM13" s="367"/>
      <c r="AN13" s="368"/>
      <c r="AO13" s="368"/>
      <c r="AP13" s="368"/>
    </row>
    <row r="14" spans="1:42" ht="12.75">
      <c r="A14" s="72" t="s">
        <v>92</v>
      </c>
      <c r="B14" s="44" t="s">
        <v>526</v>
      </c>
      <c r="C14" s="72">
        <v>18.399</v>
      </c>
      <c r="D14" s="72">
        <v>16.395</v>
      </c>
      <c r="E14" s="72">
        <f t="shared" si="0"/>
        <v>18.399</v>
      </c>
      <c r="G14" s="72" t="s">
        <v>92</v>
      </c>
      <c r="H14" s="148" t="s">
        <v>73</v>
      </c>
      <c r="I14" s="137" t="s">
        <v>372</v>
      </c>
      <c r="K14" s="72" t="s">
        <v>92</v>
      </c>
      <c r="L14" s="155" t="s">
        <v>197</v>
      </c>
      <c r="M14" s="137">
        <v>19.12</v>
      </c>
      <c r="N14" s="137">
        <v>25.9</v>
      </c>
      <c r="P14" s="72" t="s">
        <v>92</v>
      </c>
      <c r="Q14" s="44" t="s">
        <v>333</v>
      </c>
      <c r="R14" s="72">
        <v>19.087</v>
      </c>
      <c r="S14" s="72">
        <v>21.296</v>
      </c>
      <c r="T14" s="72">
        <f t="shared" si="1"/>
        <v>21.296</v>
      </c>
      <c r="V14" s="9" t="s">
        <v>92</v>
      </c>
      <c r="W14" s="203" t="s">
        <v>62</v>
      </c>
      <c r="X14" s="371">
        <v>21.098</v>
      </c>
      <c r="Y14" s="371">
        <v>17.061</v>
      </c>
      <c r="Z14" s="371">
        <v>21.098</v>
      </c>
      <c r="AA14" s="101"/>
      <c r="AB14" s="200" t="s">
        <v>92</v>
      </c>
      <c r="AC14" s="201" t="s">
        <v>359</v>
      </c>
      <c r="AD14" s="202">
        <v>18.598</v>
      </c>
      <c r="AE14" s="202">
        <v>18.786</v>
      </c>
      <c r="AF14" s="202">
        <f t="shared" si="2"/>
        <v>18.786</v>
      </c>
      <c r="AH14" s="368" t="s">
        <v>92</v>
      </c>
      <c r="AI14" s="366" t="s">
        <v>925</v>
      </c>
      <c r="AJ14" s="368">
        <v>34.071</v>
      </c>
      <c r="AK14" s="368">
        <v>21.589</v>
      </c>
      <c r="AL14" s="368">
        <f t="shared" si="3"/>
        <v>34.071</v>
      </c>
      <c r="AM14" s="367"/>
      <c r="AN14" s="368"/>
      <c r="AO14" s="368"/>
      <c r="AP14" s="368"/>
    </row>
    <row r="15" spans="1:42" ht="12.75">
      <c r="A15" s="72" t="s">
        <v>96</v>
      </c>
      <c r="B15" s="155" t="s">
        <v>211</v>
      </c>
      <c r="C15" s="72">
        <v>20.991</v>
      </c>
      <c r="D15" s="72">
        <v>21.067</v>
      </c>
      <c r="E15" s="72">
        <f t="shared" si="0"/>
        <v>21.067</v>
      </c>
      <c r="G15" s="72" t="s">
        <v>96</v>
      </c>
      <c r="H15" s="148" t="s">
        <v>89</v>
      </c>
      <c r="I15" s="137" t="s">
        <v>372</v>
      </c>
      <c r="K15" s="72" t="s">
        <v>96</v>
      </c>
      <c r="L15" s="155" t="s">
        <v>84</v>
      </c>
      <c r="M15" s="137">
        <v>16.95</v>
      </c>
      <c r="N15" s="137">
        <v>27.47</v>
      </c>
      <c r="P15" s="72" t="s">
        <v>96</v>
      </c>
      <c r="Q15" s="44" t="s">
        <v>527</v>
      </c>
      <c r="R15" s="72">
        <v>22.474</v>
      </c>
      <c r="S15" s="72">
        <v>21.233</v>
      </c>
      <c r="T15" s="72">
        <f t="shared" si="1"/>
        <v>22.474</v>
      </c>
      <c r="V15" s="9" t="s">
        <v>96</v>
      </c>
      <c r="W15" s="101" t="s">
        <v>382</v>
      </c>
      <c r="X15" s="371">
        <v>21.499</v>
      </c>
      <c r="Y15" s="371">
        <v>20.893</v>
      </c>
      <c r="Z15" s="371">
        <v>21.499</v>
      </c>
      <c r="AA15" s="101"/>
      <c r="AB15" s="200" t="s">
        <v>96</v>
      </c>
      <c r="AC15" s="203" t="s">
        <v>112</v>
      </c>
      <c r="AD15" s="202">
        <v>18.945</v>
      </c>
      <c r="AE15" s="202">
        <v>18.078</v>
      </c>
      <c r="AF15" s="202">
        <f t="shared" si="2"/>
        <v>18.945</v>
      </c>
      <c r="AH15" s="368" t="s">
        <v>96</v>
      </c>
      <c r="AI15" s="366" t="s">
        <v>926</v>
      </c>
      <c r="AJ15" s="368">
        <v>34.873</v>
      </c>
      <c r="AK15" s="368">
        <v>34.569</v>
      </c>
      <c r="AL15" s="368">
        <f t="shared" si="3"/>
        <v>34.873</v>
      </c>
      <c r="AM15" s="367"/>
      <c r="AN15" s="368"/>
      <c r="AO15" s="368"/>
      <c r="AP15" s="368"/>
    </row>
    <row r="16" spans="1:42" ht="12.75">
      <c r="A16" s="72" t="s">
        <v>72</v>
      </c>
      <c r="B16" s="155" t="s">
        <v>121</v>
      </c>
      <c r="C16" s="72">
        <v>32.321</v>
      </c>
      <c r="D16" s="72">
        <v>31.294</v>
      </c>
      <c r="E16" s="72">
        <f t="shared" si="0"/>
        <v>32.321</v>
      </c>
      <c r="G16" s="72"/>
      <c r="H16" s="85"/>
      <c r="K16" s="72" t="s">
        <v>72</v>
      </c>
      <c r="L16" s="155" t="s">
        <v>110</v>
      </c>
      <c r="M16" s="137">
        <v>27.01</v>
      </c>
      <c r="N16" s="137">
        <v>28.75</v>
      </c>
      <c r="P16" s="72" t="s">
        <v>72</v>
      </c>
      <c r="Q16" s="155" t="s">
        <v>170</v>
      </c>
      <c r="R16" s="72">
        <v>18.359</v>
      </c>
      <c r="S16" s="72">
        <v>24.696</v>
      </c>
      <c r="T16" s="72">
        <f t="shared" si="1"/>
        <v>24.696</v>
      </c>
      <c r="V16" s="9" t="s">
        <v>72</v>
      </c>
      <c r="W16" s="203" t="s">
        <v>197</v>
      </c>
      <c r="X16" s="371">
        <v>22.849</v>
      </c>
      <c r="Y16" s="371">
        <v>23.528</v>
      </c>
      <c r="Z16" s="371">
        <v>23.528</v>
      </c>
      <c r="AB16" s="200" t="s">
        <v>72</v>
      </c>
      <c r="AC16" s="203" t="s">
        <v>152</v>
      </c>
      <c r="AD16" s="202">
        <v>18.038</v>
      </c>
      <c r="AE16" s="372">
        <v>19.066</v>
      </c>
      <c r="AF16" s="202">
        <f t="shared" si="2"/>
        <v>19.066</v>
      </c>
      <c r="AH16" s="368" t="s">
        <v>72</v>
      </c>
      <c r="AI16" s="366" t="s">
        <v>156</v>
      </c>
      <c r="AJ16" s="368" t="s">
        <v>364</v>
      </c>
      <c r="AK16" s="368" t="s">
        <v>364</v>
      </c>
      <c r="AL16" s="368">
        <v>64.044</v>
      </c>
      <c r="AM16" s="367"/>
      <c r="AN16" s="368"/>
      <c r="AO16" s="368"/>
      <c r="AP16" s="368"/>
    </row>
    <row r="17" spans="1:42" ht="12.75">
      <c r="A17" s="72" t="s">
        <v>103</v>
      </c>
      <c r="B17" s="155" t="s">
        <v>144</v>
      </c>
      <c r="C17" s="72">
        <v>21.351</v>
      </c>
      <c r="D17" s="72">
        <v>43.175</v>
      </c>
      <c r="E17" s="72">
        <f t="shared" si="0"/>
        <v>43.175</v>
      </c>
      <c r="G17" s="125" t="s">
        <v>400</v>
      </c>
      <c r="H17" s="85"/>
      <c r="I17" s="137" t="s">
        <v>326</v>
      </c>
      <c r="K17" s="72" t="s">
        <v>103</v>
      </c>
      <c r="L17" s="155" t="s">
        <v>225</v>
      </c>
      <c r="M17" s="137">
        <v>25.05</v>
      </c>
      <c r="N17" s="137">
        <v>33.62</v>
      </c>
      <c r="P17" s="72" t="s">
        <v>103</v>
      </c>
      <c r="Q17" s="155" t="s">
        <v>211</v>
      </c>
      <c r="R17" s="72">
        <v>24.981</v>
      </c>
      <c r="S17" s="72">
        <v>24.333</v>
      </c>
      <c r="T17" s="72">
        <f t="shared" si="1"/>
        <v>24.981</v>
      </c>
      <c r="V17" s="9" t="s">
        <v>103</v>
      </c>
      <c r="W17" s="101" t="s">
        <v>368</v>
      </c>
      <c r="X17" s="371" t="s">
        <v>372</v>
      </c>
      <c r="Y17" s="371" t="s">
        <v>372</v>
      </c>
      <c r="Z17" s="371" t="s">
        <v>372</v>
      </c>
      <c r="AB17" s="200" t="s">
        <v>103</v>
      </c>
      <c r="AC17" s="201" t="s">
        <v>439</v>
      </c>
      <c r="AD17" s="202">
        <v>18.438</v>
      </c>
      <c r="AE17" s="185">
        <v>19.086</v>
      </c>
      <c r="AF17" s="185">
        <f t="shared" si="2"/>
        <v>19.086</v>
      </c>
      <c r="AH17" s="368" t="s">
        <v>103</v>
      </c>
      <c r="AI17" s="366" t="s">
        <v>199</v>
      </c>
      <c r="AJ17" s="368" t="s">
        <v>372</v>
      </c>
      <c r="AK17" s="368">
        <v>18.34</v>
      </c>
      <c r="AL17" s="368" t="s">
        <v>372</v>
      </c>
      <c r="AM17" s="367"/>
      <c r="AN17" s="368"/>
      <c r="AO17" s="368"/>
      <c r="AP17" s="368"/>
    </row>
    <row r="18" spans="1:42" ht="12.75">
      <c r="A18" s="72" t="s">
        <v>99</v>
      </c>
      <c r="B18" s="155" t="s">
        <v>197</v>
      </c>
      <c r="C18" s="72">
        <v>31.919</v>
      </c>
      <c r="D18" s="72">
        <v>48.246</v>
      </c>
      <c r="E18" s="72">
        <f t="shared" si="0"/>
        <v>48.246</v>
      </c>
      <c r="G18" s="72" t="s">
        <v>56</v>
      </c>
      <c r="H18" s="148" t="s">
        <v>84</v>
      </c>
      <c r="I18" s="137">
        <v>30.87</v>
      </c>
      <c r="K18" s="72" t="s">
        <v>99</v>
      </c>
      <c r="L18" s="155" t="s">
        <v>199</v>
      </c>
      <c r="M18" s="137" t="s">
        <v>420</v>
      </c>
      <c r="N18" s="137" t="s">
        <v>372</v>
      </c>
      <c r="P18" s="72" t="s">
        <v>99</v>
      </c>
      <c r="Q18" s="155" t="s">
        <v>124</v>
      </c>
      <c r="R18" s="72">
        <v>25.033</v>
      </c>
      <c r="S18" s="72">
        <v>22.033</v>
      </c>
      <c r="T18" s="72">
        <f t="shared" si="1"/>
        <v>25.033</v>
      </c>
      <c r="V18" s="9" t="s">
        <v>99</v>
      </c>
      <c r="W18" s="203" t="s">
        <v>93</v>
      </c>
      <c r="X18" s="371" t="s">
        <v>372</v>
      </c>
      <c r="Y18" s="371" t="s">
        <v>372</v>
      </c>
      <c r="Z18" s="371" t="s">
        <v>372</v>
      </c>
      <c r="AB18" s="200" t="s">
        <v>99</v>
      </c>
      <c r="AC18" s="201" t="s">
        <v>349</v>
      </c>
      <c r="AD18" s="202">
        <v>19.324</v>
      </c>
      <c r="AE18" s="185">
        <v>17.528</v>
      </c>
      <c r="AF18" s="185">
        <f t="shared" si="2"/>
        <v>19.324</v>
      </c>
      <c r="AH18" s="368" t="s">
        <v>99</v>
      </c>
      <c r="AI18" s="366" t="s">
        <v>927</v>
      </c>
      <c r="AJ18" s="368">
        <v>17.633</v>
      </c>
      <c r="AK18" s="368">
        <v>17.69</v>
      </c>
      <c r="AL18" s="368" t="s">
        <v>372</v>
      </c>
      <c r="AM18" s="367"/>
      <c r="AN18" s="367"/>
      <c r="AO18" s="368"/>
      <c r="AP18" s="368"/>
    </row>
    <row r="19" spans="1:42" ht="12.75">
      <c r="A19" s="72" t="s">
        <v>107</v>
      </c>
      <c r="B19" s="155" t="s">
        <v>108</v>
      </c>
      <c r="C19" s="72" t="s">
        <v>372</v>
      </c>
      <c r="D19" s="72" t="s">
        <v>372</v>
      </c>
      <c r="E19" s="72" t="s">
        <v>372</v>
      </c>
      <c r="G19" s="72" t="s">
        <v>59</v>
      </c>
      <c r="H19" s="369" t="s">
        <v>117</v>
      </c>
      <c r="I19" s="137">
        <v>33.81</v>
      </c>
      <c r="K19" s="72" t="s">
        <v>107</v>
      </c>
      <c r="L19" s="155" t="s">
        <v>77</v>
      </c>
      <c r="M19" s="137" t="s">
        <v>420</v>
      </c>
      <c r="N19" s="137" t="s">
        <v>372</v>
      </c>
      <c r="P19" s="72" t="s">
        <v>107</v>
      </c>
      <c r="Q19" s="155" t="s">
        <v>84</v>
      </c>
      <c r="R19" s="72">
        <v>28.04</v>
      </c>
      <c r="S19" s="72">
        <v>19.441</v>
      </c>
      <c r="T19" s="72">
        <f t="shared" si="1"/>
        <v>28.04</v>
      </c>
      <c r="AB19" s="200" t="s">
        <v>107</v>
      </c>
      <c r="AC19" s="369" t="s">
        <v>115</v>
      </c>
      <c r="AD19" s="185">
        <v>19.665</v>
      </c>
      <c r="AE19" s="372">
        <v>18.478</v>
      </c>
      <c r="AF19" s="185">
        <f t="shared" si="2"/>
        <v>19.665</v>
      </c>
      <c r="AH19" s="368" t="s">
        <v>107</v>
      </c>
      <c r="AI19" s="366" t="s">
        <v>77</v>
      </c>
      <c r="AJ19" s="368" t="s">
        <v>372</v>
      </c>
      <c r="AK19" s="368" t="s">
        <v>372</v>
      </c>
      <c r="AL19" s="368" t="s">
        <v>372</v>
      </c>
      <c r="AM19" s="367"/>
      <c r="AN19" s="368"/>
      <c r="AO19" s="368"/>
      <c r="AP19" s="368"/>
    </row>
    <row r="20" spans="1:38" ht="12.75">
      <c r="A20" s="72" t="s">
        <v>111</v>
      </c>
      <c r="B20" s="155" t="s">
        <v>401</v>
      </c>
      <c r="C20" s="72" t="s">
        <v>372</v>
      </c>
      <c r="D20" s="72">
        <v>15.717</v>
      </c>
      <c r="E20" s="72" t="s">
        <v>372</v>
      </c>
      <c r="G20" s="72" t="s">
        <v>61</v>
      </c>
      <c r="H20" s="148" t="s">
        <v>91</v>
      </c>
      <c r="I20" s="137">
        <v>35.44</v>
      </c>
      <c r="K20" s="72" t="s">
        <v>111</v>
      </c>
      <c r="L20" s="155" t="s">
        <v>136</v>
      </c>
      <c r="M20" s="137" t="s">
        <v>420</v>
      </c>
      <c r="N20" s="137" t="s">
        <v>372</v>
      </c>
      <c r="P20" s="72" t="s">
        <v>111</v>
      </c>
      <c r="Q20" s="155" t="s">
        <v>152</v>
      </c>
      <c r="R20" s="72">
        <v>28.436</v>
      </c>
      <c r="S20" s="72">
        <v>28.49</v>
      </c>
      <c r="T20" s="72">
        <f t="shared" si="1"/>
        <v>28.49</v>
      </c>
      <c r="V20" s="177" t="s">
        <v>400</v>
      </c>
      <c r="W20" s="44"/>
      <c r="X20" s="72" t="s">
        <v>324</v>
      </c>
      <c r="Y20" s="72" t="s">
        <v>325</v>
      </c>
      <c r="Z20" s="72" t="s">
        <v>326</v>
      </c>
      <c r="AB20" s="200" t="s">
        <v>111</v>
      </c>
      <c r="AC20" s="203" t="s">
        <v>217</v>
      </c>
      <c r="AD20" s="202">
        <v>19.168</v>
      </c>
      <c r="AE20" s="185">
        <v>19.666</v>
      </c>
      <c r="AF20" s="185">
        <f t="shared" si="2"/>
        <v>19.666</v>
      </c>
      <c r="AH20" s="368" t="s">
        <v>111</v>
      </c>
      <c r="AI20" s="366" t="s">
        <v>352</v>
      </c>
      <c r="AJ20" s="368" t="s">
        <v>372</v>
      </c>
      <c r="AK20" s="368" t="s">
        <v>372</v>
      </c>
      <c r="AL20" s="368" t="s">
        <v>372</v>
      </c>
    </row>
    <row r="21" spans="1:32" ht="12.75">
      <c r="A21" s="72" t="s">
        <v>113</v>
      </c>
      <c r="B21" s="155" t="s">
        <v>152</v>
      </c>
      <c r="C21" s="72">
        <v>18.567</v>
      </c>
      <c r="D21" s="72" t="s">
        <v>372</v>
      </c>
      <c r="E21" s="72" t="s">
        <v>372</v>
      </c>
      <c r="K21" s="72" t="s">
        <v>113</v>
      </c>
      <c r="L21" s="155" t="s">
        <v>247</v>
      </c>
      <c r="M21" s="137" t="s">
        <v>420</v>
      </c>
      <c r="N21" s="137" t="s">
        <v>372</v>
      </c>
      <c r="P21" s="72" t="s">
        <v>113</v>
      </c>
      <c r="Q21" s="44" t="s">
        <v>404</v>
      </c>
      <c r="R21" s="72">
        <v>29.087</v>
      </c>
      <c r="S21" s="72">
        <v>30.043</v>
      </c>
      <c r="T21" s="72">
        <f t="shared" si="1"/>
        <v>30.043</v>
      </c>
      <c r="V21" s="9" t="s">
        <v>56</v>
      </c>
      <c r="W21" s="203" t="s">
        <v>91</v>
      </c>
      <c r="X21" s="198">
        <v>22.678</v>
      </c>
      <c r="Y21" s="198">
        <v>21.839</v>
      </c>
      <c r="Z21" s="198">
        <v>22.678</v>
      </c>
      <c r="AB21" s="200" t="s">
        <v>113</v>
      </c>
      <c r="AC21" s="203" t="s">
        <v>147</v>
      </c>
      <c r="AD21" s="202">
        <v>19.638</v>
      </c>
      <c r="AE21" s="202">
        <v>19.725</v>
      </c>
      <c r="AF21" s="202">
        <f t="shared" si="2"/>
        <v>19.725</v>
      </c>
    </row>
    <row r="22" spans="1:38" ht="12.75">
      <c r="A22" s="72" t="s">
        <v>116</v>
      </c>
      <c r="B22" s="155" t="s">
        <v>112</v>
      </c>
      <c r="C22" s="72" t="s">
        <v>372</v>
      </c>
      <c r="D22" s="72" t="s">
        <v>372</v>
      </c>
      <c r="E22" s="72" t="s">
        <v>372</v>
      </c>
      <c r="K22" s="72" t="s">
        <v>116</v>
      </c>
      <c r="L22" s="155" t="s">
        <v>139</v>
      </c>
      <c r="M22" s="137" t="s">
        <v>420</v>
      </c>
      <c r="N22" s="137" t="s">
        <v>372</v>
      </c>
      <c r="P22" s="72" t="s">
        <v>116</v>
      </c>
      <c r="Q22" s="155" t="s">
        <v>182</v>
      </c>
      <c r="R22" s="72">
        <v>29.692</v>
      </c>
      <c r="S22" s="72">
        <v>30.465</v>
      </c>
      <c r="T22" s="72">
        <f t="shared" si="1"/>
        <v>30.465</v>
      </c>
      <c r="V22" s="9" t="s">
        <v>59</v>
      </c>
      <c r="W22" s="203" t="s">
        <v>84</v>
      </c>
      <c r="X22" s="198">
        <v>25.271</v>
      </c>
      <c r="Y22" s="198">
        <v>24.918</v>
      </c>
      <c r="Z22" s="198">
        <v>25.271</v>
      </c>
      <c r="AB22" s="200" t="s">
        <v>116</v>
      </c>
      <c r="AC22" s="201" t="s">
        <v>526</v>
      </c>
      <c r="AD22" s="202">
        <v>20.321</v>
      </c>
      <c r="AE22" s="185">
        <v>19.038</v>
      </c>
      <c r="AF22" s="185">
        <f t="shared" si="2"/>
        <v>20.321</v>
      </c>
      <c r="AH22" s="177" t="s">
        <v>400</v>
      </c>
      <c r="AI22" s="44"/>
      <c r="AJ22" s="72" t="s">
        <v>324</v>
      </c>
      <c r="AK22" s="72" t="s">
        <v>325</v>
      </c>
      <c r="AL22" s="72" t="s">
        <v>326</v>
      </c>
    </row>
    <row r="23" spans="1:38" ht="12.75">
      <c r="A23" s="72" t="s">
        <v>118</v>
      </c>
      <c r="B23" s="44" t="s">
        <v>528</v>
      </c>
      <c r="C23" s="72" t="s">
        <v>372</v>
      </c>
      <c r="D23" s="72" t="s">
        <v>372</v>
      </c>
      <c r="E23" s="72" t="s">
        <v>372</v>
      </c>
      <c r="P23" s="72" t="s">
        <v>118</v>
      </c>
      <c r="Q23" s="44" t="s">
        <v>156</v>
      </c>
      <c r="R23" s="72">
        <v>19.267</v>
      </c>
      <c r="S23" s="72">
        <v>43.938</v>
      </c>
      <c r="T23" s="72">
        <f t="shared" si="1"/>
        <v>43.938</v>
      </c>
      <c r="V23" s="9" t="s">
        <v>61</v>
      </c>
      <c r="W23" s="203" t="s">
        <v>185</v>
      </c>
      <c r="X23" s="198">
        <v>72.398</v>
      </c>
      <c r="Y23" s="198">
        <v>62.254</v>
      </c>
      <c r="Z23" s="198">
        <v>72.398</v>
      </c>
      <c r="AB23" s="200" t="s">
        <v>118</v>
      </c>
      <c r="AC23" s="373" t="s">
        <v>419</v>
      </c>
      <c r="AD23" s="185">
        <v>20.494</v>
      </c>
      <c r="AE23" s="372">
        <v>19.348</v>
      </c>
      <c r="AF23" s="185">
        <f t="shared" si="2"/>
        <v>20.494</v>
      </c>
      <c r="AH23" s="368" t="s">
        <v>56</v>
      </c>
      <c r="AI23" s="367" t="s">
        <v>327</v>
      </c>
      <c r="AJ23" s="368">
        <v>20.933</v>
      </c>
      <c r="AK23" s="368">
        <v>20.355</v>
      </c>
      <c r="AL23" s="368">
        <f aca="true" t="shared" si="4" ref="AL23:AL28">MAX(AJ23:AK23)</f>
        <v>20.933</v>
      </c>
    </row>
    <row r="24" spans="1:38" ht="12.75">
      <c r="A24" s="72" t="s">
        <v>122</v>
      </c>
      <c r="B24" s="155" t="s">
        <v>149</v>
      </c>
      <c r="C24" s="72" t="s">
        <v>372</v>
      </c>
      <c r="D24" s="72" t="s">
        <v>372</v>
      </c>
      <c r="E24" s="72" t="s">
        <v>372</v>
      </c>
      <c r="K24" s="125" t="s">
        <v>400</v>
      </c>
      <c r="L24" s="197"/>
      <c r="M24" s="137" t="s">
        <v>520</v>
      </c>
      <c r="N24" s="137" t="s">
        <v>326</v>
      </c>
      <c r="P24" s="72" t="s">
        <v>122</v>
      </c>
      <c r="Q24" s="155" t="s">
        <v>197</v>
      </c>
      <c r="R24" s="72">
        <v>52.345</v>
      </c>
      <c r="S24" s="72">
        <v>40.442</v>
      </c>
      <c r="T24" s="72">
        <f t="shared" si="1"/>
        <v>52.345</v>
      </c>
      <c r="AB24" s="200" t="s">
        <v>122</v>
      </c>
      <c r="AC24" s="203" t="s">
        <v>209</v>
      </c>
      <c r="AD24" s="202">
        <v>20.488</v>
      </c>
      <c r="AE24" s="372">
        <v>20.682</v>
      </c>
      <c r="AF24" s="202">
        <f t="shared" si="2"/>
        <v>20.682</v>
      </c>
      <c r="AH24" s="368" t="s">
        <v>59</v>
      </c>
      <c r="AI24" s="366" t="s">
        <v>80</v>
      </c>
      <c r="AJ24" s="368">
        <v>21.446</v>
      </c>
      <c r="AK24" s="368">
        <v>21.448</v>
      </c>
      <c r="AL24" s="368">
        <f t="shared" si="4"/>
        <v>21.448</v>
      </c>
    </row>
    <row r="25" spans="1:38" ht="12.75">
      <c r="A25" s="72" t="s">
        <v>128</v>
      </c>
      <c r="B25" s="155" t="s">
        <v>93</v>
      </c>
      <c r="C25" s="72" t="s">
        <v>372</v>
      </c>
      <c r="D25" s="72" t="s">
        <v>372</v>
      </c>
      <c r="E25" s="72" t="s">
        <v>372</v>
      </c>
      <c r="K25" s="9" t="s">
        <v>56</v>
      </c>
      <c r="L25" s="190" t="s">
        <v>84</v>
      </c>
      <c r="M25" s="199">
        <v>20.23</v>
      </c>
      <c r="N25" s="199">
        <v>21.69</v>
      </c>
      <c r="P25" s="72" t="s">
        <v>128</v>
      </c>
      <c r="Q25" s="155" t="s">
        <v>199</v>
      </c>
      <c r="R25" s="72" t="s">
        <v>420</v>
      </c>
      <c r="S25" s="72" t="s">
        <v>420</v>
      </c>
      <c r="T25" s="72" t="s">
        <v>372</v>
      </c>
      <c r="V25" s="374"/>
      <c r="AB25" s="200" t="s">
        <v>128</v>
      </c>
      <c r="AC25" s="203" t="s">
        <v>182</v>
      </c>
      <c r="AD25" s="202">
        <v>19.968</v>
      </c>
      <c r="AE25" s="202">
        <v>20.787</v>
      </c>
      <c r="AF25" s="202">
        <f t="shared" si="2"/>
        <v>20.787</v>
      </c>
      <c r="AH25" s="368" t="s">
        <v>61</v>
      </c>
      <c r="AI25" s="366" t="s">
        <v>84</v>
      </c>
      <c r="AJ25" s="368">
        <v>22.633</v>
      </c>
      <c r="AK25" s="368">
        <v>21.491</v>
      </c>
      <c r="AL25" s="368">
        <f t="shared" si="4"/>
        <v>22.633</v>
      </c>
    </row>
    <row r="26" spans="1:38" ht="12.75">
      <c r="A26" s="72" t="s">
        <v>138</v>
      </c>
      <c r="B26" s="44" t="s">
        <v>529</v>
      </c>
      <c r="C26" s="72" t="s">
        <v>372</v>
      </c>
      <c r="D26" s="72" t="s">
        <v>372</v>
      </c>
      <c r="E26" s="72" t="s">
        <v>372</v>
      </c>
      <c r="K26" s="9" t="s">
        <v>59</v>
      </c>
      <c r="L26" s="155" t="s">
        <v>225</v>
      </c>
      <c r="M26" s="137">
        <v>41.88</v>
      </c>
      <c r="N26" s="137">
        <v>43.22</v>
      </c>
      <c r="P26" s="72" t="s">
        <v>138</v>
      </c>
      <c r="Q26" s="155" t="s">
        <v>375</v>
      </c>
      <c r="R26" s="72" t="s">
        <v>420</v>
      </c>
      <c r="S26" s="72" t="s">
        <v>420</v>
      </c>
      <c r="T26" s="72" t="s">
        <v>372</v>
      </c>
      <c r="V26" s="374"/>
      <c r="AB26" s="200" t="s">
        <v>138</v>
      </c>
      <c r="AC26" s="166" t="s">
        <v>124</v>
      </c>
      <c r="AD26" s="92">
        <v>21.171</v>
      </c>
      <c r="AE26" s="92">
        <v>20.08</v>
      </c>
      <c r="AF26" s="185">
        <f t="shared" si="2"/>
        <v>21.171</v>
      </c>
      <c r="AH26" s="368" t="s">
        <v>64</v>
      </c>
      <c r="AI26" s="366" t="s">
        <v>121</v>
      </c>
      <c r="AJ26" s="368">
        <v>23.088</v>
      </c>
      <c r="AK26" s="368">
        <v>22.25</v>
      </c>
      <c r="AL26" s="368">
        <f t="shared" si="4"/>
        <v>23.088</v>
      </c>
    </row>
    <row r="27" spans="1:38" ht="12.75">
      <c r="A27" s="72" t="s">
        <v>131</v>
      </c>
      <c r="B27" s="44" t="s">
        <v>406</v>
      </c>
      <c r="C27" s="72" t="s">
        <v>372</v>
      </c>
      <c r="D27" s="72" t="s">
        <v>372</v>
      </c>
      <c r="E27" s="72" t="s">
        <v>372</v>
      </c>
      <c r="K27" s="9" t="s">
        <v>61</v>
      </c>
      <c r="L27" s="155" t="s">
        <v>108</v>
      </c>
      <c r="M27" s="137" t="s">
        <v>420</v>
      </c>
      <c r="N27" s="137" t="s">
        <v>372</v>
      </c>
      <c r="P27" s="72" t="s">
        <v>131</v>
      </c>
      <c r="Q27" s="155" t="s">
        <v>209</v>
      </c>
      <c r="R27" s="72" t="s">
        <v>420</v>
      </c>
      <c r="S27" s="72" t="s">
        <v>420</v>
      </c>
      <c r="T27" s="72" t="s">
        <v>372</v>
      </c>
      <c r="V27" s="375"/>
      <c r="AB27" s="200" t="s">
        <v>131</v>
      </c>
      <c r="AC27" s="203" t="s">
        <v>121</v>
      </c>
      <c r="AD27" s="202">
        <v>21.858</v>
      </c>
      <c r="AE27" s="372">
        <v>21.987</v>
      </c>
      <c r="AF27" s="202">
        <f t="shared" si="2"/>
        <v>21.987</v>
      </c>
      <c r="AH27" s="368" t="s">
        <v>76</v>
      </c>
      <c r="AI27" s="367" t="s">
        <v>511</v>
      </c>
      <c r="AJ27" s="368">
        <v>28.483</v>
      </c>
      <c r="AK27" s="368">
        <v>28.953</v>
      </c>
      <c r="AL27" s="368">
        <f t="shared" si="4"/>
        <v>28.953</v>
      </c>
    </row>
    <row r="28" spans="1:38" ht="12.75">
      <c r="A28" s="72" t="s">
        <v>135</v>
      </c>
      <c r="B28" s="155" t="s">
        <v>132</v>
      </c>
      <c r="C28" s="72" t="s">
        <v>372</v>
      </c>
      <c r="D28" s="72" t="s">
        <v>372</v>
      </c>
      <c r="E28" s="72" t="s">
        <v>372</v>
      </c>
      <c r="K28" s="9" t="s">
        <v>64</v>
      </c>
      <c r="L28" s="44" t="s">
        <v>110</v>
      </c>
      <c r="M28" s="137" t="s">
        <v>420</v>
      </c>
      <c r="N28" s="137" t="s">
        <v>372</v>
      </c>
      <c r="P28" s="72" t="s">
        <v>135</v>
      </c>
      <c r="Q28" s="155" t="s">
        <v>115</v>
      </c>
      <c r="R28" s="72" t="s">
        <v>420</v>
      </c>
      <c r="S28" s="72" t="s">
        <v>420</v>
      </c>
      <c r="T28" s="72" t="s">
        <v>372</v>
      </c>
      <c r="AB28" s="200" t="s">
        <v>135</v>
      </c>
      <c r="AC28" s="373" t="s">
        <v>368</v>
      </c>
      <c r="AD28" s="185">
        <v>22.347</v>
      </c>
      <c r="AE28" s="372">
        <v>20.948</v>
      </c>
      <c r="AF28" s="185">
        <f t="shared" si="2"/>
        <v>22.347</v>
      </c>
      <c r="AH28" s="368" t="s">
        <v>87</v>
      </c>
      <c r="AI28" s="366" t="s">
        <v>261</v>
      </c>
      <c r="AJ28" s="368">
        <v>33.18</v>
      </c>
      <c r="AK28" s="368">
        <v>32.392</v>
      </c>
      <c r="AL28" s="368">
        <f t="shared" si="4"/>
        <v>33.18</v>
      </c>
    </row>
    <row r="29" spans="1:38" ht="12.75">
      <c r="A29" s="72" t="s">
        <v>141</v>
      </c>
      <c r="B29" s="155" t="s">
        <v>136</v>
      </c>
      <c r="C29" s="72" t="s">
        <v>372</v>
      </c>
      <c r="D29" s="72" t="s">
        <v>372</v>
      </c>
      <c r="E29" s="72" t="s">
        <v>372</v>
      </c>
      <c r="K29" s="9" t="s">
        <v>76</v>
      </c>
      <c r="L29" s="155" t="s">
        <v>139</v>
      </c>
      <c r="M29" s="137" t="s">
        <v>420</v>
      </c>
      <c r="N29" s="137" t="s">
        <v>372</v>
      </c>
      <c r="P29" s="72" t="s">
        <v>141</v>
      </c>
      <c r="Q29" s="155" t="s">
        <v>93</v>
      </c>
      <c r="R29" s="72" t="s">
        <v>420</v>
      </c>
      <c r="S29" s="72" t="s">
        <v>420</v>
      </c>
      <c r="T29" s="72" t="s">
        <v>372</v>
      </c>
      <c r="AB29" s="200" t="s">
        <v>141</v>
      </c>
      <c r="AC29" s="373" t="s">
        <v>156</v>
      </c>
      <c r="AD29" s="185">
        <v>23.328</v>
      </c>
      <c r="AE29" s="372">
        <v>23.664</v>
      </c>
      <c r="AF29" s="202">
        <f t="shared" si="2"/>
        <v>23.664</v>
      </c>
      <c r="AH29" s="368" t="s">
        <v>79</v>
      </c>
      <c r="AI29" s="366" t="s">
        <v>108</v>
      </c>
      <c r="AJ29" s="368" t="s">
        <v>372</v>
      </c>
      <c r="AK29" s="368" t="s">
        <v>372</v>
      </c>
      <c r="AL29" s="368" t="s">
        <v>372</v>
      </c>
    </row>
    <row r="30" spans="11:32" ht="12.75">
      <c r="K30" s="204"/>
      <c r="L30" s="205"/>
      <c r="M30" s="85"/>
      <c r="N30" s="206"/>
      <c r="AB30" s="200" t="s">
        <v>143</v>
      </c>
      <c r="AC30" s="369" t="s">
        <v>144</v>
      </c>
      <c r="AD30" s="185">
        <v>24.323</v>
      </c>
      <c r="AE30" s="372">
        <v>23.398</v>
      </c>
      <c r="AF30" s="202">
        <f t="shared" si="2"/>
        <v>24.323</v>
      </c>
    </row>
    <row r="31" spans="1:34" ht="12.75">
      <c r="A31" s="125" t="s">
        <v>400</v>
      </c>
      <c r="C31" s="72" t="s">
        <v>324</v>
      </c>
      <c r="D31" s="72" t="s">
        <v>325</v>
      </c>
      <c r="E31" s="72" t="s">
        <v>326</v>
      </c>
      <c r="F31" s="91"/>
      <c r="G31" s="91"/>
      <c r="H31" s="85"/>
      <c r="I31" s="85"/>
      <c r="J31" s="91"/>
      <c r="K31" s="374" t="s">
        <v>530</v>
      </c>
      <c r="L31" s="205"/>
      <c r="M31" s="85"/>
      <c r="N31" s="206"/>
      <c r="P31" s="125" t="s">
        <v>400</v>
      </c>
      <c r="Q31" s="197"/>
      <c r="R31" s="72" t="s">
        <v>324</v>
      </c>
      <c r="S31" s="72" t="s">
        <v>325</v>
      </c>
      <c r="T31" s="72" t="s">
        <v>326</v>
      </c>
      <c r="AB31" s="200" t="s">
        <v>146</v>
      </c>
      <c r="AC31" s="373" t="s">
        <v>531</v>
      </c>
      <c r="AD31" s="185">
        <v>24.647</v>
      </c>
      <c r="AE31" s="372">
        <v>18.648</v>
      </c>
      <c r="AF31" s="202">
        <f t="shared" si="2"/>
        <v>24.647</v>
      </c>
      <c r="AH31" s="197" t="s">
        <v>928</v>
      </c>
    </row>
    <row r="32" spans="1:34" ht="12.75">
      <c r="A32" s="204" t="s">
        <v>56</v>
      </c>
      <c r="B32" s="155" t="s">
        <v>80</v>
      </c>
      <c r="C32" s="72">
        <v>19.642</v>
      </c>
      <c r="D32" s="72">
        <v>20.659</v>
      </c>
      <c r="E32" s="72">
        <f aca="true" t="shared" si="5" ref="E32:E40">MAX(C32:D32)</f>
        <v>20.659</v>
      </c>
      <c r="K32" s="374" t="s">
        <v>436</v>
      </c>
      <c r="P32" s="204" t="s">
        <v>56</v>
      </c>
      <c r="Q32" s="155" t="s">
        <v>80</v>
      </c>
      <c r="R32" s="72">
        <v>21.333</v>
      </c>
      <c r="S32" s="72">
        <v>21.833</v>
      </c>
      <c r="T32" s="72">
        <f aca="true" t="shared" si="6" ref="T32:T40">MAX(R32:S32)</f>
        <v>21.833</v>
      </c>
      <c r="AB32" s="200" t="s">
        <v>148</v>
      </c>
      <c r="AC32" s="203" t="s">
        <v>110</v>
      </c>
      <c r="AD32" s="202">
        <v>25.158</v>
      </c>
      <c r="AE32" s="372">
        <v>26.873</v>
      </c>
      <c r="AF32" s="185">
        <f t="shared" si="2"/>
        <v>26.873</v>
      </c>
      <c r="AH32" s="197" t="s">
        <v>929</v>
      </c>
    </row>
    <row r="33" spans="1:32" ht="12.75">
      <c r="A33" s="204" t="s">
        <v>59</v>
      </c>
      <c r="B33" s="155" t="s">
        <v>170</v>
      </c>
      <c r="C33" s="72">
        <v>21.349</v>
      </c>
      <c r="D33" s="72">
        <v>19.945</v>
      </c>
      <c r="E33" s="72">
        <f t="shared" si="5"/>
        <v>21.349</v>
      </c>
      <c r="K33" s="375"/>
      <c r="L33" s="205"/>
      <c r="M33" s="205"/>
      <c r="N33" s="205"/>
      <c r="P33" s="204" t="s">
        <v>59</v>
      </c>
      <c r="Q33" s="44" t="s">
        <v>209</v>
      </c>
      <c r="R33" s="72">
        <v>22.233</v>
      </c>
      <c r="S33" s="72">
        <v>23.033</v>
      </c>
      <c r="T33" s="72">
        <f t="shared" si="6"/>
        <v>23.033</v>
      </c>
      <c r="AB33" s="200" t="s">
        <v>125</v>
      </c>
      <c r="AC33" s="203" t="s">
        <v>239</v>
      </c>
      <c r="AD33" s="202">
        <v>31.665</v>
      </c>
      <c r="AE33" s="185">
        <v>30.568</v>
      </c>
      <c r="AF33" s="185">
        <f t="shared" si="2"/>
        <v>31.665</v>
      </c>
    </row>
    <row r="34" spans="1:32" ht="12.75">
      <c r="A34" s="204" t="s">
        <v>61</v>
      </c>
      <c r="B34" s="44" t="s">
        <v>331</v>
      </c>
      <c r="C34" s="72">
        <v>21.026</v>
      </c>
      <c r="D34" s="72">
        <v>21.72</v>
      </c>
      <c r="E34" s="72">
        <f t="shared" si="5"/>
        <v>21.72</v>
      </c>
      <c r="K34" s="204"/>
      <c r="L34" s="205"/>
      <c r="M34" s="205"/>
      <c r="N34" s="205"/>
      <c r="P34" s="204" t="s">
        <v>61</v>
      </c>
      <c r="Q34" s="155" t="s">
        <v>147</v>
      </c>
      <c r="R34" s="72">
        <v>23.235</v>
      </c>
      <c r="S34" s="72">
        <v>22.433</v>
      </c>
      <c r="T34" s="72">
        <f t="shared" si="6"/>
        <v>23.235</v>
      </c>
      <c r="AB34" s="200" t="s">
        <v>157</v>
      </c>
      <c r="AC34" s="203" t="s">
        <v>170</v>
      </c>
      <c r="AD34" s="202">
        <v>34.622</v>
      </c>
      <c r="AE34" s="202">
        <v>24.008</v>
      </c>
      <c r="AF34" s="202">
        <f t="shared" si="2"/>
        <v>34.622</v>
      </c>
    </row>
    <row r="35" spans="1:32" ht="12.75">
      <c r="A35" s="204" t="s">
        <v>64</v>
      </c>
      <c r="B35" s="155" t="s">
        <v>108</v>
      </c>
      <c r="C35" s="72">
        <v>18.924</v>
      </c>
      <c r="D35" s="72">
        <v>22.341</v>
      </c>
      <c r="E35" s="72">
        <f t="shared" si="5"/>
        <v>22.341</v>
      </c>
      <c r="K35" s="204"/>
      <c r="L35" s="205"/>
      <c r="M35" s="205"/>
      <c r="N35" s="205"/>
      <c r="P35" s="204" t="s">
        <v>64</v>
      </c>
      <c r="Q35" s="44" t="s">
        <v>112</v>
      </c>
      <c r="R35" s="72">
        <v>24.09</v>
      </c>
      <c r="S35" s="72">
        <v>22.675</v>
      </c>
      <c r="T35" s="72">
        <f t="shared" si="6"/>
        <v>24.09</v>
      </c>
      <c r="AB35" s="200" t="s">
        <v>153</v>
      </c>
      <c r="AC35" s="203" t="s">
        <v>211</v>
      </c>
      <c r="AD35" s="202">
        <v>35.336</v>
      </c>
      <c r="AE35" s="202">
        <v>35.308</v>
      </c>
      <c r="AF35" s="202">
        <f t="shared" si="2"/>
        <v>35.336</v>
      </c>
    </row>
    <row r="36" spans="1:32" ht="12.75">
      <c r="A36" s="204" t="s">
        <v>76</v>
      </c>
      <c r="B36" s="44" t="s">
        <v>152</v>
      </c>
      <c r="C36" s="72">
        <v>22.378</v>
      </c>
      <c r="D36" s="72">
        <v>23.455</v>
      </c>
      <c r="E36" s="72">
        <f t="shared" si="5"/>
        <v>23.455</v>
      </c>
      <c r="K36" s="204"/>
      <c r="L36" s="205"/>
      <c r="M36" s="205"/>
      <c r="N36" s="205"/>
      <c r="P36" s="204" t="s">
        <v>76</v>
      </c>
      <c r="Q36" s="155" t="s">
        <v>121</v>
      </c>
      <c r="R36" s="72">
        <v>24.859</v>
      </c>
      <c r="S36" s="72">
        <v>23.59</v>
      </c>
      <c r="T36" s="72">
        <f t="shared" si="6"/>
        <v>24.859</v>
      </c>
      <c r="AB36" s="200" t="s">
        <v>165</v>
      </c>
      <c r="AC36" s="203" t="s">
        <v>197</v>
      </c>
      <c r="AD36" s="202">
        <v>39.098</v>
      </c>
      <c r="AE36" s="372">
        <v>39.794</v>
      </c>
      <c r="AF36" s="185">
        <f t="shared" si="2"/>
        <v>39.794</v>
      </c>
    </row>
    <row r="37" spans="1:32" ht="12.75">
      <c r="A37" s="204" t="s">
        <v>87</v>
      </c>
      <c r="B37" s="44" t="s">
        <v>525</v>
      </c>
      <c r="C37" s="72">
        <v>24.199</v>
      </c>
      <c r="D37" s="72">
        <v>25.174</v>
      </c>
      <c r="E37" s="72">
        <f t="shared" si="5"/>
        <v>25.174</v>
      </c>
      <c r="K37" s="204"/>
      <c r="L37" s="205"/>
      <c r="M37" s="205"/>
      <c r="N37" s="205"/>
      <c r="P37" s="204" t="s">
        <v>87</v>
      </c>
      <c r="Q37" s="155" t="s">
        <v>84</v>
      </c>
      <c r="R37" s="72">
        <v>25.444</v>
      </c>
      <c r="S37" s="72">
        <v>26.133</v>
      </c>
      <c r="T37" s="72">
        <f t="shared" si="6"/>
        <v>26.133</v>
      </c>
      <c r="AB37" s="200" t="s">
        <v>151</v>
      </c>
      <c r="AC37" s="369" t="s">
        <v>247</v>
      </c>
      <c r="AD37" s="185">
        <v>39.947</v>
      </c>
      <c r="AE37" s="372">
        <v>39.888</v>
      </c>
      <c r="AF37" s="185">
        <f t="shared" si="2"/>
        <v>39.947</v>
      </c>
    </row>
    <row r="38" spans="1:32" ht="12.75">
      <c r="A38" s="204" t="s">
        <v>79</v>
      </c>
      <c r="B38" s="44" t="s">
        <v>482</v>
      </c>
      <c r="C38" s="72">
        <v>28.273</v>
      </c>
      <c r="D38" s="72">
        <v>27.507</v>
      </c>
      <c r="E38" s="72">
        <f t="shared" si="5"/>
        <v>28.273</v>
      </c>
      <c r="K38" s="204"/>
      <c r="L38" s="205"/>
      <c r="M38" s="205"/>
      <c r="N38" s="205"/>
      <c r="P38" s="204" t="s">
        <v>79</v>
      </c>
      <c r="Q38" s="155" t="s">
        <v>261</v>
      </c>
      <c r="R38" s="72">
        <v>25.633</v>
      </c>
      <c r="S38" s="72">
        <v>28.8</v>
      </c>
      <c r="T38" s="72">
        <f t="shared" si="6"/>
        <v>28.8</v>
      </c>
      <c r="AB38" s="200" t="s">
        <v>162</v>
      </c>
      <c r="AC38" s="203" t="s">
        <v>106</v>
      </c>
      <c r="AD38" s="202" t="s">
        <v>372</v>
      </c>
      <c r="AE38" s="202" t="s">
        <v>372</v>
      </c>
      <c r="AF38" s="202" t="s">
        <v>372</v>
      </c>
    </row>
    <row r="39" spans="1:32" ht="12.75">
      <c r="A39" s="204" t="s">
        <v>83</v>
      </c>
      <c r="B39" s="44" t="s">
        <v>471</v>
      </c>
      <c r="C39" s="72">
        <v>28.356</v>
      </c>
      <c r="D39" s="72">
        <v>27.935</v>
      </c>
      <c r="E39" s="72">
        <f t="shared" si="5"/>
        <v>28.356</v>
      </c>
      <c r="K39" s="204"/>
      <c r="L39" s="205"/>
      <c r="M39" s="205"/>
      <c r="N39" s="205"/>
      <c r="P39" s="204" t="s">
        <v>83</v>
      </c>
      <c r="Q39" s="155" t="s">
        <v>139</v>
      </c>
      <c r="R39" s="72">
        <v>40.578</v>
      </c>
      <c r="S39" s="72">
        <v>40.835</v>
      </c>
      <c r="T39" s="72">
        <f t="shared" si="6"/>
        <v>40.835</v>
      </c>
      <c r="AB39" s="200" t="s">
        <v>172</v>
      </c>
      <c r="AC39" s="201" t="s">
        <v>532</v>
      </c>
      <c r="AD39" s="202">
        <v>23.758</v>
      </c>
      <c r="AE39" s="202" t="s">
        <v>372</v>
      </c>
      <c r="AF39" s="202" t="s">
        <v>372</v>
      </c>
    </row>
    <row r="40" spans="1:32" ht="12.75">
      <c r="A40" s="204" t="s">
        <v>90</v>
      </c>
      <c r="B40" s="155" t="s">
        <v>106</v>
      </c>
      <c r="C40" s="72">
        <v>26.578</v>
      </c>
      <c r="D40" s="72">
        <v>35.033</v>
      </c>
      <c r="E40" s="72">
        <f t="shared" si="5"/>
        <v>35.033</v>
      </c>
      <c r="P40" s="204" t="s">
        <v>90</v>
      </c>
      <c r="Q40" s="44" t="s">
        <v>152</v>
      </c>
      <c r="R40" s="72">
        <v>60.088</v>
      </c>
      <c r="S40" s="72">
        <v>58.233</v>
      </c>
      <c r="T40" s="72">
        <f t="shared" si="6"/>
        <v>60.088</v>
      </c>
      <c r="AB40" s="204"/>
      <c r="AC40" s="205"/>
      <c r="AD40" s="88"/>
      <c r="AE40" s="185"/>
      <c r="AF40" s="185"/>
    </row>
    <row r="41" spans="1:32" ht="12.75">
      <c r="A41" s="204" t="s">
        <v>68</v>
      </c>
      <c r="B41" s="44" t="s">
        <v>533</v>
      </c>
      <c r="C41" s="72">
        <v>24.124</v>
      </c>
      <c r="D41" s="72" t="s">
        <v>372</v>
      </c>
      <c r="E41" s="72" t="s">
        <v>372</v>
      </c>
      <c r="P41" s="204" t="s">
        <v>68</v>
      </c>
      <c r="Q41" s="44" t="s">
        <v>331</v>
      </c>
      <c r="R41" s="72" t="s">
        <v>420</v>
      </c>
      <c r="S41" s="72" t="s">
        <v>420</v>
      </c>
      <c r="T41" s="72" t="s">
        <v>372</v>
      </c>
      <c r="AB41" s="177" t="s">
        <v>400</v>
      </c>
      <c r="AC41" s="44"/>
      <c r="AD41" s="72" t="s">
        <v>324</v>
      </c>
      <c r="AE41" s="72" t="s">
        <v>325</v>
      </c>
      <c r="AF41" s="72" t="s">
        <v>326</v>
      </c>
    </row>
    <row r="42" spans="1:32" ht="12.75">
      <c r="A42" s="204" t="s">
        <v>92</v>
      </c>
      <c r="B42" s="44" t="s">
        <v>406</v>
      </c>
      <c r="C42" s="72" t="s">
        <v>372</v>
      </c>
      <c r="D42" s="72">
        <v>26.708</v>
      </c>
      <c r="E42" s="72" t="s">
        <v>372</v>
      </c>
      <c r="P42" s="204" t="s">
        <v>92</v>
      </c>
      <c r="Q42" s="155" t="s">
        <v>170</v>
      </c>
      <c r="R42" s="72" t="s">
        <v>420</v>
      </c>
      <c r="S42" s="72" t="s">
        <v>420</v>
      </c>
      <c r="T42" s="72" t="s">
        <v>372</v>
      </c>
      <c r="AB42" s="200" t="s">
        <v>56</v>
      </c>
      <c r="AC42" s="203" t="s">
        <v>170</v>
      </c>
      <c r="AD42" s="202">
        <v>22.701</v>
      </c>
      <c r="AE42" s="202">
        <v>22.548</v>
      </c>
      <c r="AF42" s="202">
        <f aca="true" t="shared" si="7" ref="AF42:AF53">MAX(AD42:AE42)</f>
        <v>22.701</v>
      </c>
    </row>
    <row r="43" spans="16:32" ht="12.75">
      <c r="P43" s="204" t="s">
        <v>96</v>
      </c>
      <c r="Q43" s="44" t="s">
        <v>511</v>
      </c>
      <c r="R43" s="72" t="s">
        <v>420</v>
      </c>
      <c r="S43" s="72" t="s">
        <v>420</v>
      </c>
      <c r="T43" s="72" t="s">
        <v>372</v>
      </c>
      <c r="AB43" s="200" t="s">
        <v>59</v>
      </c>
      <c r="AC43" s="201" t="s">
        <v>331</v>
      </c>
      <c r="AD43" s="202">
        <v>22.952</v>
      </c>
      <c r="AE43" s="202">
        <v>22.748</v>
      </c>
      <c r="AF43" s="202">
        <f t="shared" si="7"/>
        <v>22.952</v>
      </c>
    </row>
    <row r="44" spans="1:32" ht="12.75">
      <c r="A44" s="374" t="s">
        <v>534</v>
      </c>
      <c r="Q44" s="72"/>
      <c r="AB44" s="200" t="s">
        <v>61</v>
      </c>
      <c r="AC44" s="203" t="s">
        <v>80</v>
      </c>
      <c r="AD44" s="202">
        <v>22.458</v>
      </c>
      <c r="AE44" s="202">
        <v>23.073</v>
      </c>
      <c r="AF44" s="202">
        <f t="shared" si="7"/>
        <v>23.073</v>
      </c>
    </row>
    <row r="45" spans="1:32" ht="12.75">
      <c r="A45" s="374"/>
      <c r="P45" s="374" t="s">
        <v>535</v>
      </c>
      <c r="Q45" s="72"/>
      <c r="AB45" s="200" t="s">
        <v>64</v>
      </c>
      <c r="AC45" s="203" t="s">
        <v>84</v>
      </c>
      <c r="AD45" s="202">
        <v>23.136</v>
      </c>
      <c r="AE45" s="202">
        <v>22.638</v>
      </c>
      <c r="AF45" s="202">
        <f t="shared" si="7"/>
        <v>23.136</v>
      </c>
    </row>
    <row r="46" spans="1:32" ht="12.75">
      <c r="A46" s="375"/>
      <c r="P46" s="374" t="s">
        <v>536</v>
      </c>
      <c r="Q46" s="72"/>
      <c r="AB46" s="200" t="s">
        <v>76</v>
      </c>
      <c r="AC46" s="203" t="s">
        <v>121</v>
      </c>
      <c r="AD46" s="202">
        <v>23.048</v>
      </c>
      <c r="AE46" s="202">
        <v>23.431</v>
      </c>
      <c r="AF46" s="202">
        <f t="shared" si="7"/>
        <v>23.431</v>
      </c>
    </row>
    <row r="47" spans="16:32" ht="12.75">
      <c r="P47" s="375"/>
      <c r="Q47" s="72"/>
      <c r="AB47" s="200" t="s">
        <v>87</v>
      </c>
      <c r="AC47" s="203" t="s">
        <v>139</v>
      </c>
      <c r="AD47" s="202">
        <v>23.678</v>
      </c>
      <c r="AE47" s="202">
        <v>23.733</v>
      </c>
      <c r="AF47" s="202">
        <f t="shared" si="7"/>
        <v>23.733</v>
      </c>
    </row>
    <row r="48" spans="17:32" ht="12.75">
      <c r="Q48" s="72"/>
      <c r="AB48" s="200" t="s">
        <v>79</v>
      </c>
      <c r="AC48" s="203" t="s">
        <v>106</v>
      </c>
      <c r="AD48" s="202">
        <v>22.338</v>
      </c>
      <c r="AE48" s="202">
        <v>23.797</v>
      </c>
      <c r="AF48" s="202">
        <f t="shared" si="7"/>
        <v>23.797</v>
      </c>
    </row>
    <row r="49" spans="17:32" ht="12.75">
      <c r="Q49" s="72"/>
      <c r="AB49" s="200" t="s">
        <v>83</v>
      </c>
      <c r="AC49" s="205" t="s">
        <v>112</v>
      </c>
      <c r="AD49" s="202">
        <v>23.638</v>
      </c>
      <c r="AE49" s="202">
        <v>24.724</v>
      </c>
      <c r="AF49" s="202">
        <f t="shared" si="7"/>
        <v>24.724</v>
      </c>
    </row>
    <row r="50" spans="17:32" ht="12.75">
      <c r="Q50" s="72"/>
      <c r="AB50" s="200" t="s">
        <v>90</v>
      </c>
      <c r="AC50" s="203" t="s">
        <v>147</v>
      </c>
      <c r="AD50" s="202">
        <v>25.038</v>
      </c>
      <c r="AE50" s="202">
        <v>25.651</v>
      </c>
      <c r="AF50" s="202">
        <f t="shared" si="7"/>
        <v>25.651</v>
      </c>
    </row>
    <row r="51" spans="17:32" ht="12.75">
      <c r="Q51" s="72"/>
      <c r="AB51" s="200" t="s">
        <v>68</v>
      </c>
      <c r="AC51" s="201" t="s">
        <v>110</v>
      </c>
      <c r="AD51" s="202">
        <v>34.098</v>
      </c>
      <c r="AE51" s="202">
        <v>27.044</v>
      </c>
      <c r="AF51" s="202">
        <f t="shared" si="7"/>
        <v>34.098</v>
      </c>
    </row>
    <row r="52" spans="17:32" ht="12.75">
      <c r="Q52" s="72"/>
      <c r="AB52" s="200" t="s">
        <v>92</v>
      </c>
      <c r="AC52" s="201" t="s">
        <v>209</v>
      </c>
      <c r="AD52" s="202">
        <v>35.698</v>
      </c>
      <c r="AE52" s="202">
        <v>36.27</v>
      </c>
      <c r="AF52" s="202">
        <f t="shared" si="7"/>
        <v>36.27</v>
      </c>
    </row>
    <row r="53" spans="17:32" ht="12.75">
      <c r="Q53" s="72"/>
      <c r="AB53" s="200" t="s">
        <v>96</v>
      </c>
      <c r="AC53" s="201" t="s">
        <v>152</v>
      </c>
      <c r="AD53" s="202">
        <v>35.998</v>
      </c>
      <c r="AE53" s="202">
        <v>38.564</v>
      </c>
      <c r="AF53" s="202">
        <f t="shared" si="7"/>
        <v>38.564</v>
      </c>
    </row>
    <row r="54" ht="12.75">
      <c r="Q54" s="72"/>
    </row>
    <row r="55" spans="17:28" ht="12.75">
      <c r="Q55" s="72"/>
      <c r="AB55" s="374" t="s">
        <v>537</v>
      </c>
    </row>
    <row r="56" spans="17:28" ht="12.75">
      <c r="Q56" s="72"/>
      <c r="AB56" s="374" t="s">
        <v>538</v>
      </c>
    </row>
    <row r="57" spans="17:28" ht="12.75">
      <c r="Q57" s="72"/>
      <c r="AB57" s="375" t="s">
        <v>539</v>
      </c>
    </row>
    <row r="58" ht="12.75">
      <c r="Q58" s="72"/>
    </row>
    <row r="59" ht="12.75">
      <c r="Q59" s="72"/>
    </row>
    <row r="60" ht="12.75">
      <c r="Q60" s="72"/>
    </row>
    <row r="61" ht="12.75">
      <c r="Q61" s="72"/>
    </row>
    <row r="62" ht="12.75">
      <c r="Q62" s="72"/>
    </row>
    <row r="63" ht="12.75">
      <c r="Q63" s="72"/>
    </row>
  </sheetData>
  <sheetProtection password="ED8C" sheet="1" objects="1" scenarios="1" selectLockedCells="1" selectUnlockedCells="1"/>
  <mergeCells count="7">
    <mergeCell ref="AH1:AL1"/>
    <mergeCell ref="V1:Z1"/>
    <mergeCell ref="AB1:AF1"/>
    <mergeCell ref="A1:E1"/>
    <mergeCell ref="G1:I1"/>
    <mergeCell ref="K1:N1"/>
    <mergeCell ref="P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0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2" width="25.140625" style="50" customWidth="1"/>
    <col min="3" max="3" width="4.7109375" style="50" customWidth="1"/>
    <col min="4" max="4" width="3.7109375" style="44" customWidth="1"/>
    <col min="5" max="5" width="11.140625" style="44" customWidth="1"/>
    <col min="6" max="6" width="6.57421875" style="137" customWidth="1"/>
    <col min="7" max="7" width="3.7109375" style="137" customWidth="1"/>
    <col min="8" max="8" width="3.7109375" style="72" customWidth="1"/>
    <col min="9" max="9" width="10.00390625" style="44" customWidth="1"/>
    <col min="10" max="10" width="6.57421875" style="72" customWidth="1"/>
    <col min="11" max="12" width="3.7109375" style="137" customWidth="1"/>
    <col min="13" max="13" width="9.140625" style="44" customWidth="1"/>
    <col min="14" max="14" width="6.57421875" style="91" customWidth="1"/>
    <col min="15" max="15" width="3.7109375" style="73" customWidth="1"/>
    <col min="16" max="16" width="3.7109375" style="72" customWidth="1"/>
    <col min="17" max="17" width="9.140625" style="72" customWidth="1"/>
    <col min="18" max="18" width="6.57421875" style="72" customWidth="1"/>
    <col min="19" max="19" width="3.7109375" style="91" customWidth="1"/>
    <col min="20" max="20" width="3.7109375" style="50" customWidth="1"/>
    <col min="21" max="21" width="16.28125" style="50" customWidth="1"/>
    <col min="22" max="22" width="6.57421875" style="207" customWidth="1"/>
    <col min="23" max="24" width="3.7109375" style="50" customWidth="1"/>
    <col min="25" max="25" width="11.28125" style="50" customWidth="1"/>
    <col min="26" max="26" width="6.57421875" style="208" customWidth="1"/>
    <col min="27" max="28" width="3.7109375" style="50" customWidth="1"/>
    <col min="29" max="29" width="9.140625" style="50" customWidth="1"/>
    <col min="30" max="30" width="6.57421875" style="207" customWidth="1"/>
    <col min="31" max="32" width="3.7109375" style="50" customWidth="1"/>
    <col min="33" max="33" width="12.140625" style="50" customWidth="1"/>
    <col min="34" max="34" width="6.57421875" style="133" customWidth="1"/>
    <col min="35" max="36" width="3.7109375" style="50" customWidth="1"/>
    <col min="37" max="37" width="15.140625" style="50" customWidth="1"/>
    <col min="38" max="38" width="6.57421875" style="50" customWidth="1"/>
    <col min="39" max="40" width="3.7109375" style="50" customWidth="1"/>
    <col min="41" max="41" width="10.8515625" style="50" customWidth="1"/>
    <col min="42" max="42" width="6.00390625" style="133" customWidth="1"/>
    <col min="43" max="44" width="3.7109375" style="50" customWidth="1"/>
    <col min="45" max="45" width="11.8515625" style="50" customWidth="1"/>
    <col min="46" max="46" width="6.57421875" style="208" customWidth="1"/>
    <col min="47" max="48" width="3.7109375" style="50" customWidth="1"/>
    <col min="49" max="49" width="11.8515625" style="50" customWidth="1"/>
    <col min="50" max="50" width="6.57421875" style="79" customWidth="1"/>
    <col min="51" max="52" width="3.7109375" style="50" customWidth="1"/>
    <col min="53" max="53" width="9.7109375" style="50" customWidth="1"/>
    <col min="54" max="54" width="6.57421875" style="133" customWidth="1"/>
    <col min="55" max="55" width="9.140625" style="50" customWidth="1"/>
    <col min="62" max="16384" width="9.140625" style="50" customWidth="1"/>
  </cols>
  <sheetData>
    <row r="1" spans="1:54" s="210" customFormat="1" ht="15.75">
      <c r="A1" s="397" t="s">
        <v>540</v>
      </c>
      <c r="B1" s="397"/>
      <c r="C1" s="197"/>
      <c r="D1" s="389" t="s">
        <v>541</v>
      </c>
      <c r="E1" s="389"/>
      <c r="F1" s="389"/>
      <c r="G1" s="122"/>
      <c r="H1" s="389" t="s">
        <v>542</v>
      </c>
      <c r="I1" s="389"/>
      <c r="J1" s="389"/>
      <c r="K1" s="122"/>
      <c r="L1" s="389" t="s">
        <v>543</v>
      </c>
      <c r="M1" s="389"/>
      <c r="N1" s="389"/>
      <c r="O1" s="96"/>
      <c r="P1" s="389" t="s">
        <v>544</v>
      </c>
      <c r="Q1" s="389"/>
      <c r="R1" s="389"/>
      <c r="S1" s="96"/>
      <c r="T1" s="389" t="s">
        <v>545</v>
      </c>
      <c r="U1" s="389"/>
      <c r="V1" s="389"/>
      <c r="X1" s="389" t="s">
        <v>546</v>
      </c>
      <c r="Y1" s="389"/>
      <c r="Z1" s="389"/>
      <c r="AB1" s="389" t="s">
        <v>547</v>
      </c>
      <c r="AC1" s="389"/>
      <c r="AD1" s="389"/>
      <c r="AF1" s="389" t="s">
        <v>548</v>
      </c>
      <c r="AG1" s="389"/>
      <c r="AH1" s="389"/>
      <c r="AJ1" s="389" t="s">
        <v>549</v>
      </c>
      <c r="AK1" s="389"/>
      <c r="AL1" s="389"/>
      <c r="AN1" s="389" t="s">
        <v>550</v>
      </c>
      <c r="AO1" s="389"/>
      <c r="AP1" s="389"/>
      <c r="AR1" s="389" t="s">
        <v>551</v>
      </c>
      <c r="AS1" s="389"/>
      <c r="AT1" s="389"/>
      <c r="AV1" s="389" t="s">
        <v>552</v>
      </c>
      <c r="AW1" s="389"/>
      <c r="AX1" s="389"/>
      <c r="AZ1" s="389" t="s">
        <v>553</v>
      </c>
      <c r="BA1" s="389"/>
      <c r="BB1" s="389"/>
    </row>
    <row r="2" spans="1:54" s="211" customFormat="1" ht="12.75" customHeight="1">
      <c r="A2" s="209"/>
      <c r="B2" s="197"/>
      <c r="D2" s="125" t="s">
        <v>323</v>
      </c>
      <c r="E2" s="125"/>
      <c r="F2" s="212"/>
      <c r="G2" s="212"/>
      <c r="H2" s="125" t="s">
        <v>323</v>
      </c>
      <c r="I2" s="125"/>
      <c r="J2" s="125"/>
      <c r="K2" s="212"/>
      <c r="L2" s="212"/>
      <c r="M2" s="125" t="s">
        <v>323</v>
      </c>
      <c r="N2" s="125"/>
      <c r="O2" s="212"/>
      <c r="P2" s="212"/>
      <c r="Q2" s="125"/>
      <c r="R2" s="125"/>
      <c r="S2" s="125"/>
      <c r="T2" s="125" t="s">
        <v>323</v>
      </c>
      <c r="U2" s="125"/>
      <c r="V2" s="212"/>
      <c r="W2" s="212"/>
      <c r="X2" s="125" t="s">
        <v>323</v>
      </c>
      <c r="Y2" s="125"/>
      <c r="Z2" s="125"/>
      <c r="AB2" s="211" t="s">
        <v>323</v>
      </c>
      <c r="AD2" s="213"/>
      <c r="AF2" s="211" t="s">
        <v>323</v>
      </c>
      <c r="AH2" s="214"/>
      <c r="AJ2" s="125" t="s">
        <v>323</v>
      </c>
      <c r="AK2" s="125"/>
      <c r="AL2" s="212"/>
      <c r="AM2" s="212"/>
      <c r="AN2" s="125" t="s">
        <v>323</v>
      </c>
      <c r="AO2" s="125"/>
      <c r="AP2" s="215"/>
      <c r="AR2" s="211" t="s">
        <v>323</v>
      </c>
      <c r="AT2" s="127"/>
      <c r="AV2" s="211" t="s">
        <v>323</v>
      </c>
      <c r="AX2" s="128"/>
      <c r="AZ2" s="211" t="s">
        <v>323</v>
      </c>
      <c r="BB2" s="214"/>
    </row>
    <row r="3" spans="1:61" ht="12.75">
      <c r="A3" s="211" t="s">
        <v>323</v>
      </c>
      <c r="B3" s="211" t="s">
        <v>400</v>
      </c>
      <c r="D3" s="37" t="s">
        <v>56</v>
      </c>
      <c r="E3" s="48" t="s">
        <v>352</v>
      </c>
      <c r="F3" s="37">
        <v>17.56</v>
      </c>
      <c r="G3" s="37"/>
      <c r="H3" s="78" t="s">
        <v>56</v>
      </c>
      <c r="I3" s="50" t="s">
        <v>88</v>
      </c>
      <c r="J3" s="79">
        <v>14.51</v>
      </c>
      <c r="L3" s="137" t="s">
        <v>56</v>
      </c>
      <c r="M3" s="48" t="s">
        <v>554</v>
      </c>
      <c r="N3" s="216">
        <v>31.3</v>
      </c>
      <c r="P3" s="398" t="s">
        <v>555</v>
      </c>
      <c r="Q3" s="398"/>
      <c r="R3" s="398"/>
      <c r="T3" s="78" t="s">
        <v>56</v>
      </c>
      <c r="U3" s="48" t="s">
        <v>556</v>
      </c>
      <c r="V3" s="216">
        <v>21.54</v>
      </c>
      <c r="X3" s="78" t="s">
        <v>56</v>
      </c>
      <c r="Y3" s="50" t="s">
        <v>57</v>
      </c>
      <c r="Z3" s="79">
        <v>24.478</v>
      </c>
      <c r="AB3" s="78" t="s">
        <v>56</v>
      </c>
      <c r="AC3" s="48" t="s">
        <v>62</v>
      </c>
      <c r="AD3" s="216">
        <v>29</v>
      </c>
      <c r="AF3" s="78" t="s">
        <v>56</v>
      </c>
      <c r="AG3" s="50" t="s">
        <v>114</v>
      </c>
      <c r="AH3" s="216">
        <v>25.66</v>
      </c>
      <c r="AJ3" s="78" t="s">
        <v>56</v>
      </c>
      <c r="AK3" s="50" t="s">
        <v>557</v>
      </c>
      <c r="AL3" s="37">
        <v>25.04</v>
      </c>
      <c r="AN3" s="78" t="s">
        <v>56</v>
      </c>
      <c r="AO3" s="50" t="s">
        <v>84</v>
      </c>
      <c r="AP3" s="133">
        <v>23.14</v>
      </c>
      <c r="AR3" s="78" t="s">
        <v>56</v>
      </c>
      <c r="AS3" s="50" t="s">
        <v>77</v>
      </c>
      <c r="AT3" s="79">
        <v>21.766</v>
      </c>
      <c r="AV3" s="78" t="s">
        <v>56</v>
      </c>
      <c r="AW3" s="50" t="s">
        <v>243</v>
      </c>
      <c r="AX3" s="146">
        <v>18.193</v>
      </c>
      <c r="AZ3" s="78" t="s">
        <v>56</v>
      </c>
      <c r="BA3" s="48" t="s">
        <v>93</v>
      </c>
      <c r="BB3" s="216">
        <v>20.23</v>
      </c>
      <c r="BD3" s="50"/>
      <c r="BE3" s="50"/>
      <c r="BF3" s="50"/>
      <c r="BG3" s="50"/>
      <c r="BH3" s="50"/>
      <c r="BI3" s="50"/>
    </row>
    <row r="4" spans="1:61" ht="12.75">
      <c r="A4" s="211"/>
      <c r="B4" s="211"/>
      <c r="D4" s="37" t="s">
        <v>59</v>
      </c>
      <c r="E4" s="48" t="s">
        <v>97</v>
      </c>
      <c r="F4" s="37">
        <v>17.78</v>
      </c>
      <c r="G4" s="37"/>
      <c r="H4" s="78" t="s">
        <v>59</v>
      </c>
      <c r="I4" s="50" t="s">
        <v>123</v>
      </c>
      <c r="J4" s="79">
        <v>15.207</v>
      </c>
      <c r="L4" s="137" t="s">
        <v>59</v>
      </c>
      <c r="M4" s="50" t="s">
        <v>558</v>
      </c>
      <c r="N4" s="78">
        <v>42.12</v>
      </c>
      <c r="P4" s="398"/>
      <c r="Q4" s="398"/>
      <c r="R4" s="398"/>
      <c r="T4" s="78" t="s">
        <v>59</v>
      </c>
      <c r="U4" s="48" t="s">
        <v>124</v>
      </c>
      <c r="V4" s="216">
        <v>22.33</v>
      </c>
      <c r="X4" s="78" t="s">
        <v>59</v>
      </c>
      <c r="Y4" s="50" t="s">
        <v>82</v>
      </c>
      <c r="Z4" s="79">
        <v>32.478</v>
      </c>
      <c r="AB4" s="78" t="s">
        <v>59</v>
      </c>
      <c r="AC4" s="48" t="s">
        <v>91</v>
      </c>
      <c r="AD4" s="216" t="s">
        <v>372</v>
      </c>
      <c r="AF4" s="78" t="s">
        <v>59</v>
      </c>
      <c r="AG4" s="50" t="s">
        <v>559</v>
      </c>
      <c r="AH4" s="216">
        <v>36.5</v>
      </c>
      <c r="AJ4" s="78" t="s">
        <v>59</v>
      </c>
      <c r="AK4" s="50" t="s">
        <v>95</v>
      </c>
      <c r="AL4" s="37">
        <v>25.73</v>
      </c>
      <c r="AN4" s="78" t="s">
        <v>59</v>
      </c>
      <c r="AO4" s="50" t="s">
        <v>223</v>
      </c>
      <c r="AP4" s="133">
        <v>27.9</v>
      </c>
      <c r="AR4" s="78" t="s">
        <v>59</v>
      </c>
      <c r="AS4" s="50" t="s">
        <v>80</v>
      </c>
      <c r="AT4" s="79">
        <v>26.649</v>
      </c>
      <c r="AV4" s="78" t="s">
        <v>59</v>
      </c>
      <c r="AW4" s="50" t="s">
        <v>182</v>
      </c>
      <c r="AX4" s="146">
        <v>19.079</v>
      </c>
      <c r="AZ4" s="78" t="s">
        <v>59</v>
      </c>
      <c r="BA4" s="48" t="s">
        <v>152</v>
      </c>
      <c r="BB4" s="216">
        <v>23.12</v>
      </c>
      <c r="BD4" s="50"/>
      <c r="BE4" s="50"/>
      <c r="BF4" s="50"/>
      <c r="BG4" s="50"/>
      <c r="BH4" s="50"/>
      <c r="BI4" s="50"/>
    </row>
    <row r="5" spans="1:61" ht="12.75">
      <c r="A5" s="48" t="s">
        <v>225</v>
      </c>
      <c r="B5" s="48" t="s">
        <v>225</v>
      </c>
      <c r="D5" s="37" t="s">
        <v>61</v>
      </c>
      <c r="E5" s="48" t="s">
        <v>225</v>
      </c>
      <c r="F5" s="37">
        <v>20.17</v>
      </c>
      <c r="G5" s="37"/>
      <c r="H5" s="78" t="s">
        <v>61</v>
      </c>
      <c r="I5" s="50" t="s">
        <v>136</v>
      </c>
      <c r="J5" s="79">
        <v>15.492</v>
      </c>
      <c r="L5" s="137" t="s">
        <v>61</v>
      </c>
      <c r="M5" s="50" t="s">
        <v>560</v>
      </c>
      <c r="N5" s="78">
        <v>42.36</v>
      </c>
      <c r="P5" s="398"/>
      <c r="Q5" s="398"/>
      <c r="R5" s="398"/>
      <c r="T5" s="78" t="s">
        <v>61</v>
      </c>
      <c r="U5" s="48" t="s">
        <v>561</v>
      </c>
      <c r="V5" s="216">
        <v>22.71</v>
      </c>
      <c r="X5" s="78" t="s">
        <v>61</v>
      </c>
      <c r="Y5" s="50" t="s">
        <v>65</v>
      </c>
      <c r="Z5" s="79">
        <v>37.356</v>
      </c>
      <c r="AB5" s="78" t="s">
        <v>61</v>
      </c>
      <c r="AC5" s="48" t="s">
        <v>69</v>
      </c>
      <c r="AD5" s="216" t="s">
        <v>372</v>
      </c>
      <c r="AF5" s="78" t="s">
        <v>61</v>
      </c>
      <c r="AG5" s="50" t="s">
        <v>89</v>
      </c>
      <c r="AH5" s="216">
        <v>38.92</v>
      </c>
      <c r="AJ5" s="78" t="s">
        <v>61</v>
      </c>
      <c r="AK5" s="50" t="s">
        <v>185</v>
      </c>
      <c r="AL5" s="37">
        <v>28.21</v>
      </c>
      <c r="AN5" s="78" t="s">
        <v>61</v>
      </c>
      <c r="AO5" s="50" t="s">
        <v>175</v>
      </c>
      <c r="AP5" s="133">
        <v>31.07</v>
      </c>
      <c r="AR5" s="78" t="s">
        <v>61</v>
      </c>
      <c r="AS5" s="50" t="s">
        <v>562</v>
      </c>
      <c r="AT5" s="79">
        <v>29.362</v>
      </c>
      <c r="AV5" s="78" t="s">
        <v>61</v>
      </c>
      <c r="AW5" s="50" t="s">
        <v>254</v>
      </c>
      <c r="AX5" s="146">
        <v>19.133</v>
      </c>
      <c r="AZ5" s="78" t="s">
        <v>61</v>
      </c>
      <c r="BA5" s="48" t="s">
        <v>211</v>
      </c>
      <c r="BB5" s="216">
        <v>27.07</v>
      </c>
      <c r="BD5" s="50"/>
      <c r="BE5" s="50"/>
      <c r="BF5" s="50"/>
      <c r="BG5" s="50"/>
      <c r="BH5" s="50"/>
      <c r="BI5" s="50"/>
    </row>
    <row r="6" spans="1:61" ht="12.75">
      <c r="A6" s="50" t="s">
        <v>121</v>
      </c>
      <c r="B6" s="50" t="s">
        <v>121</v>
      </c>
      <c r="D6" s="37" t="s">
        <v>64</v>
      </c>
      <c r="E6" s="48" t="s">
        <v>217</v>
      </c>
      <c r="F6" s="37">
        <v>29.94</v>
      </c>
      <c r="G6" s="37"/>
      <c r="H6" s="78" t="s">
        <v>64</v>
      </c>
      <c r="I6" s="50" t="s">
        <v>115</v>
      </c>
      <c r="J6" s="79">
        <v>18.466</v>
      </c>
      <c r="P6" s="398"/>
      <c r="Q6" s="398"/>
      <c r="R6" s="398"/>
      <c r="T6" s="78" t="s">
        <v>64</v>
      </c>
      <c r="U6" s="48" t="s">
        <v>233</v>
      </c>
      <c r="V6" s="216">
        <v>23.55</v>
      </c>
      <c r="X6" s="78" t="s">
        <v>64</v>
      </c>
      <c r="Y6" s="50" t="s">
        <v>563</v>
      </c>
      <c r="Z6" s="79">
        <v>37.564</v>
      </c>
      <c r="AB6" s="78" t="s">
        <v>64</v>
      </c>
      <c r="AC6" s="48" t="s">
        <v>158</v>
      </c>
      <c r="AD6" s="216" t="s">
        <v>372</v>
      </c>
      <c r="AF6" s="78" t="s">
        <v>64</v>
      </c>
      <c r="AG6" s="50" t="s">
        <v>60</v>
      </c>
      <c r="AH6" s="216">
        <v>38.92</v>
      </c>
      <c r="AJ6" s="78" t="s">
        <v>64</v>
      </c>
      <c r="AK6" s="50" t="s">
        <v>564</v>
      </c>
      <c r="AL6" s="37">
        <v>29.67</v>
      </c>
      <c r="AN6" s="78" t="s">
        <v>64</v>
      </c>
      <c r="AO6" s="50" t="s">
        <v>112</v>
      </c>
      <c r="AP6" s="133">
        <v>31.57</v>
      </c>
      <c r="AR6" s="78" t="s">
        <v>64</v>
      </c>
      <c r="AS6" s="50" t="s">
        <v>121</v>
      </c>
      <c r="AT6" s="79">
        <v>32.781</v>
      </c>
      <c r="AV6" s="78" t="s">
        <v>64</v>
      </c>
      <c r="AW6" s="50" t="s">
        <v>261</v>
      </c>
      <c r="AX6" s="146">
        <v>20.473</v>
      </c>
      <c r="AZ6" s="78" t="s">
        <v>64</v>
      </c>
      <c r="BA6" s="48" t="s">
        <v>209</v>
      </c>
      <c r="BB6" s="216">
        <v>34.9</v>
      </c>
      <c r="BD6" s="50"/>
      <c r="BE6" s="50"/>
      <c r="BF6" s="50"/>
      <c r="BG6" s="50"/>
      <c r="BH6" s="50"/>
      <c r="BI6" s="50"/>
    </row>
    <row r="7" spans="1:61" ht="12.75">
      <c r="A7" s="50" t="s">
        <v>231</v>
      </c>
      <c r="B7" s="48" t="s">
        <v>565</v>
      </c>
      <c r="D7" s="37" t="s">
        <v>76</v>
      </c>
      <c r="E7" s="48" t="s">
        <v>110</v>
      </c>
      <c r="F7" s="37">
        <v>34.17</v>
      </c>
      <c r="G7" s="37"/>
      <c r="H7" s="78" t="s">
        <v>76</v>
      </c>
      <c r="I7" s="50" t="s">
        <v>239</v>
      </c>
      <c r="J7" s="79">
        <v>18.718</v>
      </c>
      <c r="P7" s="398"/>
      <c r="Q7" s="398"/>
      <c r="R7" s="398"/>
      <c r="T7" s="78" t="s">
        <v>76</v>
      </c>
      <c r="U7" s="48" t="s">
        <v>566</v>
      </c>
      <c r="V7" s="216">
        <v>26.75</v>
      </c>
      <c r="X7" s="78" t="s">
        <v>76</v>
      </c>
      <c r="Y7" s="50" t="s">
        <v>86</v>
      </c>
      <c r="Z7" s="79">
        <v>37.918</v>
      </c>
      <c r="AB7" s="78" t="s">
        <v>76</v>
      </c>
      <c r="AC7" s="48" t="s">
        <v>567</v>
      </c>
      <c r="AD7" s="216" t="s">
        <v>372</v>
      </c>
      <c r="AF7" s="78" t="s">
        <v>76</v>
      </c>
      <c r="AG7" s="50" t="s">
        <v>142</v>
      </c>
      <c r="AH7" s="216" t="s">
        <v>372</v>
      </c>
      <c r="AJ7" s="78" t="s">
        <v>76</v>
      </c>
      <c r="AK7" s="50" t="s">
        <v>67</v>
      </c>
      <c r="AL7" s="37" t="s">
        <v>372</v>
      </c>
      <c r="AN7" s="78" t="s">
        <v>76</v>
      </c>
      <c r="AO7" s="50" t="s">
        <v>256</v>
      </c>
      <c r="AP7" s="133">
        <v>32.47</v>
      </c>
      <c r="AR7" s="78" t="s">
        <v>76</v>
      </c>
      <c r="AS7" s="50" t="s">
        <v>147</v>
      </c>
      <c r="AT7" s="79">
        <v>33.781</v>
      </c>
      <c r="AZ7" s="78" t="s">
        <v>76</v>
      </c>
      <c r="BA7" s="48" t="s">
        <v>263</v>
      </c>
      <c r="BB7" s="216">
        <v>59.67</v>
      </c>
      <c r="BD7" s="50"/>
      <c r="BE7" s="50"/>
      <c r="BF7" s="50"/>
      <c r="BG7" s="50"/>
      <c r="BH7" s="50"/>
      <c r="BI7" s="50"/>
    </row>
    <row r="8" spans="1:61" ht="12.75">
      <c r="A8" s="48" t="s">
        <v>235</v>
      </c>
      <c r="B8" s="50" t="s">
        <v>261</v>
      </c>
      <c r="D8" s="37" t="s">
        <v>87</v>
      </c>
      <c r="E8" s="48" t="s">
        <v>144</v>
      </c>
      <c r="F8" s="37">
        <v>36.72</v>
      </c>
      <c r="G8" s="37"/>
      <c r="H8" s="78" t="s">
        <v>87</v>
      </c>
      <c r="I8" s="50" t="s">
        <v>106</v>
      </c>
      <c r="J8" s="79">
        <v>20.168</v>
      </c>
      <c r="P8" s="398"/>
      <c r="Q8" s="398"/>
      <c r="R8" s="398"/>
      <c r="T8" s="78" t="s">
        <v>87</v>
      </c>
      <c r="U8" s="48" t="s">
        <v>568</v>
      </c>
      <c r="V8" s="216">
        <v>30.88</v>
      </c>
      <c r="X8" s="78" t="s">
        <v>87</v>
      </c>
      <c r="Y8" s="50" t="s">
        <v>126</v>
      </c>
      <c r="Z8" s="146" t="s">
        <v>372</v>
      </c>
      <c r="AF8" s="78" t="s">
        <v>87</v>
      </c>
      <c r="AG8" s="50" t="s">
        <v>178</v>
      </c>
      <c r="AH8" s="216" t="s">
        <v>372</v>
      </c>
      <c r="AN8" s="78" t="s">
        <v>87</v>
      </c>
      <c r="AO8" s="50" t="s">
        <v>188</v>
      </c>
      <c r="AP8" s="133">
        <v>37.18</v>
      </c>
      <c r="AR8" s="78" t="s">
        <v>87</v>
      </c>
      <c r="AS8" s="50" t="s">
        <v>134</v>
      </c>
      <c r="AT8" s="79">
        <v>39.032</v>
      </c>
      <c r="AZ8" s="78" t="s">
        <v>87</v>
      </c>
      <c r="BA8" s="48" t="s">
        <v>132</v>
      </c>
      <c r="BB8" s="216" t="s">
        <v>372</v>
      </c>
      <c r="BD8" s="50"/>
      <c r="BE8" s="50"/>
      <c r="BF8" s="50"/>
      <c r="BG8" s="50"/>
      <c r="BH8" s="50"/>
      <c r="BI8" s="50"/>
    </row>
    <row r="9" spans="1:61" ht="12.75">
      <c r="A9" s="50" t="s">
        <v>192</v>
      </c>
      <c r="B9" s="48" t="s">
        <v>71</v>
      </c>
      <c r="D9" s="37" t="s">
        <v>79</v>
      </c>
      <c r="E9" s="48" t="s">
        <v>247</v>
      </c>
      <c r="F9" s="37">
        <v>41.02</v>
      </c>
      <c r="G9" s="37"/>
      <c r="H9" s="78" t="s">
        <v>79</v>
      </c>
      <c r="I9" s="50" t="s">
        <v>170</v>
      </c>
      <c r="J9" s="79">
        <v>20.221</v>
      </c>
      <c r="P9" s="398"/>
      <c r="Q9" s="398"/>
      <c r="R9" s="398"/>
      <c r="T9" s="78" t="s">
        <v>79</v>
      </c>
      <c r="U9" s="48" t="s">
        <v>71</v>
      </c>
      <c r="V9" s="216">
        <v>37.9</v>
      </c>
      <c r="X9" s="78" t="s">
        <v>79</v>
      </c>
      <c r="Y9" s="50" t="s">
        <v>100</v>
      </c>
      <c r="Z9" s="146" t="s">
        <v>372</v>
      </c>
      <c r="AF9" s="78" t="s">
        <v>79</v>
      </c>
      <c r="AG9" s="50" t="s">
        <v>569</v>
      </c>
      <c r="AH9" s="216" t="s">
        <v>372</v>
      </c>
      <c r="AN9" s="78" t="s">
        <v>79</v>
      </c>
      <c r="AO9" s="50" t="s">
        <v>140</v>
      </c>
      <c r="AP9" s="133">
        <v>40.18</v>
      </c>
      <c r="AR9" s="78" t="s">
        <v>79</v>
      </c>
      <c r="AS9" s="50" t="s">
        <v>104</v>
      </c>
      <c r="AT9" s="146" t="s">
        <v>372</v>
      </c>
      <c r="AZ9" s="78" t="s">
        <v>79</v>
      </c>
      <c r="BA9" s="48" t="s">
        <v>215</v>
      </c>
      <c r="BB9" s="216" t="s">
        <v>372</v>
      </c>
      <c r="BD9" s="50"/>
      <c r="BE9" s="50"/>
      <c r="BF9" s="50"/>
      <c r="BG9" s="50"/>
      <c r="BH9" s="50"/>
      <c r="BI9" s="50"/>
    </row>
    <row r="10" spans="1:61" ht="12.75">
      <c r="A10" s="50" t="s">
        <v>112</v>
      </c>
      <c r="B10" s="50" t="s">
        <v>170</v>
      </c>
      <c r="D10" s="37"/>
      <c r="E10" s="48"/>
      <c r="F10" s="37"/>
      <c r="G10" s="37"/>
      <c r="H10" s="78"/>
      <c r="I10" s="48"/>
      <c r="J10" s="146"/>
      <c r="P10" s="398"/>
      <c r="Q10" s="398"/>
      <c r="R10" s="398"/>
      <c r="AF10" s="78" t="s">
        <v>83</v>
      </c>
      <c r="AG10" s="50" t="s">
        <v>570</v>
      </c>
      <c r="AH10" s="216" t="s">
        <v>372</v>
      </c>
      <c r="AN10" s="78" t="s">
        <v>83</v>
      </c>
      <c r="AO10" s="50" t="s">
        <v>251</v>
      </c>
      <c r="AP10" s="133">
        <v>48.83</v>
      </c>
      <c r="AR10" s="78" t="s">
        <v>83</v>
      </c>
      <c r="AS10" s="50" t="s">
        <v>145</v>
      </c>
      <c r="AT10" s="146" t="s">
        <v>372</v>
      </c>
      <c r="BD10" s="50"/>
      <c r="BE10" s="50"/>
      <c r="BF10" s="50"/>
      <c r="BG10" s="50"/>
      <c r="BH10" s="50"/>
      <c r="BI10" s="50"/>
    </row>
    <row r="11" spans="1:61" ht="12.75">
      <c r="A11" s="48" t="s">
        <v>158</v>
      </c>
      <c r="B11" s="48" t="s">
        <v>139</v>
      </c>
      <c r="D11" s="37"/>
      <c r="E11" s="48"/>
      <c r="F11" s="37"/>
      <c r="G11" s="37"/>
      <c r="H11" s="78"/>
      <c r="I11" s="50"/>
      <c r="J11" s="79"/>
      <c r="P11" s="398"/>
      <c r="Q11" s="398"/>
      <c r="R11" s="398"/>
      <c r="AF11" s="78" t="s">
        <v>90</v>
      </c>
      <c r="AG11" s="50" t="s">
        <v>231</v>
      </c>
      <c r="AH11" s="133" t="s">
        <v>372</v>
      </c>
      <c r="AR11" s="78" t="s">
        <v>90</v>
      </c>
      <c r="AS11" s="50" t="s">
        <v>108</v>
      </c>
      <c r="AT11" s="146" t="s">
        <v>372</v>
      </c>
      <c r="BD11" s="50"/>
      <c r="BE11" s="50"/>
      <c r="BF11" s="50"/>
      <c r="BG11" s="50"/>
      <c r="BH11" s="50"/>
      <c r="BI11" s="50"/>
    </row>
    <row r="12" spans="1:61" ht="12.75">
      <c r="A12" s="50" t="s">
        <v>261</v>
      </c>
      <c r="B12" s="50" t="s">
        <v>185</v>
      </c>
      <c r="D12" s="37"/>
      <c r="E12" s="48"/>
      <c r="F12" s="37"/>
      <c r="G12" s="37"/>
      <c r="H12" s="78"/>
      <c r="I12" s="50"/>
      <c r="J12" s="79"/>
      <c r="P12" s="398"/>
      <c r="Q12" s="398"/>
      <c r="R12" s="398"/>
      <c r="AF12" s="78" t="s">
        <v>68</v>
      </c>
      <c r="AG12" s="50" t="s">
        <v>265</v>
      </c>
      <c r="AH12" s="133" t="s">
        <v>372</v>
      </c>
      <c r="BD12" s="50"/>
      <c r="BE12" s="50"/>
      <c r="BF12" s="50"/>
      <c r="BG12" s="50"/>
      <c r="BH12" s="50"/>
      <c r="BI12" s="50"/>
    </row>
    <row r="13" spans="1:61" ht="12.75">
      <c r="A13" s="48" t="s">
        <v>71</v>
      </c>
      <c r="B13" s="50" t="s">
        <v>564</v>
      </c>
      <c r="D13" s="37"/>
      <c r="E13" s="48"/>
      <c r="F13" s="37"/>
      <c r="G13" s="37"/>
      <c r="H13" s="37"/>
      <c r="I13" s="48"/>
      <c r="J13" s="146"/>
      <c r="BD13" s="50"/>
      <c r="BE13" s="50"/>
      <c r="BF13" s="50"/>
      <c r="BG13" s="50"/>
      <c r="BH13" s="50"/>
      <c r="BI13" s="50"/>
    </row>
    <row r="14" spans="1:54" s="211" customFormat="1" ht="12.75">
      <c r="A14" s="50" t="s">
        <v>57</v>
      </c>
      <c r="B14" s="48" t="s">
        <v>91</v>
      </c>
      <c r="D14" s="125" t="s">
        <v>400</v>
      </c>
      <c r="E14" s="125"/>
      <c r="F14" s="212"/>
      <c r="G14" s="212"/>
      <c r="H14" s="125" t="s">
        <v>400</v>
      </c>
      <c r="I14" s="125"/>
      <c r="J14" s="125"/>
      <c r="K14" s="212"/>
      <c r="L14" s="212"/>
      <c r="M14" s="125"/>
      <c r="N14" s="123"/>
      <c r="O14" s="123"/>
      <c r="P14" s="125"/>
      <c r="Q14" s="125"/>
      <c r="R14" s="125"/>
      <c r="S14" s="123"/>
      <c r="T14" s="211" t="s">
        <v>400</v>
      </c>
      <c r="V14" s="213"/>
      <c r="Z14" s="127"/>
      <c r="AB14" s="211" t="s">
        <v>400</v>
      </c>
      <c r="AD14" s="213"/>
      <c r="AF14" s="211" t="s">
        <v>400</v>
      </c>
      <c r="AH14" s="214"/>
      <c r="AJ14" s="125" t="s">
        <v>400</v>
      </c>
      <c r="AK14" s="125"/>
      <c r="AL14" s="212"/>
      <c r="AM14" s="212"/>
      <c r="AN14" s="125" t="s">
        <v>400</v>
      </c>
      <c r="AO14" s="125"/>
      <c r="AP14" s="215"/>
      <c r="AR14" s="211" t="s">
        <v>400</v>
      </c>
      <c r="AT14" s="127"/>
      <c r="AV14" s="211" t="s">
        <v>400</v>
      </c>
      <c r="AX14" s="128"/>
      <c r="AZ14" s="211" t="s">
        <v>400</v>
      </c>
      <c r="BB14" s="214"/>
    </row>
    <row r="15" spans="1:61" ht="12.75">
      <c r="A15" s="50" t="s">
        <v>114</v>
      </c>
      <c r="B15" s="48" t="s">
        <v>93</v>
      </c>
      <c r="D15" s="72" t="s">
        <v>56</v>
      </c>
      <c r="E15" s="48" t="s">
        <v>139</v>
      </c>
      <c r="F15" s="37">
        <v>28.49</v>
      </c>
      <c r="H15" s="72" t="s">
        <v>56</v>
      </c>
      <c r="I15" s="48" t="s">
        <v>88</v>
      </c>
      <c r="J15" s="146">
        <v>17.767</v>
      </c>
      <c r="T15" s="78" t="s">
        <v>56</v>
      </c>
      <c r="U15" s="48" t="s">
        <v>197</v>
      </c>
      <c r="V15" s="216">
        <v>29.31</v>
      </c>
      <c r="AB15" s="78" t="s">
        <v>56</v>
      </c>
      <c r="AC15" s="48" t="s">
        <v>91</v>
      </c>
      <c r="AF15" s="78" t="s">
        <v>56</v>
      </c>
      <c r="AG15" s="48" t="s">
        <v>89</v>
      </c>
      <c r="AH15" s="133" t="s">
        <v>372</v>
      </c>
      <c r="AJ15" s="78" t="s">
        <v>56</v>
      </c>
      <c r="AK15" s="50" t="s">
        <v>95</v>
      </c>
      <c r="AL15" s="37">
        <v>25.68</v>
      </c>
      <c r="AN15" s="78" t="s">
        <v>56</v>
      </c>
      <c r="AO15" s="50" t="s">
        <v>84</v>
      </c>
      <c r="AP15" s="78">
        <v>25.11</v>
      </c>
      <c r="AR15" s="78" t="s">
        <v>56</v>
      </c>
      <c r="AS15" s="50" t="s">
        <v>108</v>
      </c>
      <c r="AT15" s="146">
        <v>28.925</v>
      </c>
      <c r="AV15" s="78" t="s">
        <v>56</v>
      </c>
      <c r="AW15" s="50" t="s">
        <v>243</v>
      </c>
      <c r="AX15" s="146">
        <v>20.437</v>
      </c>
      <c r="AZ15" s="78" t="s">
        <v>56</v>
      </c>
      <c r="BA15" s="48" t="s">
        <v>93</v>
      </c>
      <c r="BB15" s="37">
        <v>33.71</v>
      </c>
      <c r="BD15" s="50"/>
      <c r="BE15" s="50"/>
      <c r="BF15" s="50"/>
      <c r="BG15" s="50"/>
      <c r="BH15" s="50"/>
      <c r="BI15" s="50"/>
    </row>
    <row r="16" spans="1:61" ht="12.75">
      <c r="A16" s="50" t="s">
        <v>170</v>
      </c>
      <c r="B16" s="50" t="s">
        <v>106</v>
      </c>
      <c r="D16" s="72" t="s">
        <v>59</v>
      </c>
      <c r="E16" s="48" t="s">
        <v>225</v>
      </c>
      <c r="F16" s="37">
        <v>34.13</v>
      </c>
      <c r="H16" s="72" t="s">
        <v>59</v>
      </c>
      <c r="I16" s="50" t="s">
        <v>136</v>
      </c>
      <c r="J16" s="146">
        <v>19.826</v>
      </c>
      <c r="T16" s="78" t="s">
        <v>59</v>
      </c>
      <c r="U16" s="48" t="s">
        <v>565</v>
      </c>
      <c r="V16" s="216">
        <v>35.6</v>
      </c>
      <c r="AB16" s="78" t="s">
        <v>59</v>
      </c>
      <c r="AC16" s="48" t="s">
        <v>69</v>
      </c>
      <c r="AF16" s="78" t="s">
        <v>59</v>
      </c>
      <c r="AG16" s="48" t="s">
        <v>60</v>
      </c>
      <c r="AH16" s="133" t="s">
        <v>372</v>
      </c>
      <c r="AJ16" s="78" t="s">
        <v>59</v>
      </c>
      <c r="AK16" s="50" t="s">
        <v>564</v>
      </c>
      <c r="AL16" s="37">
        <v>29.52</v>
      </c>
      <c r="AN16" s="78" t="s">
        <v>59</v>
      </c>
      <c r="AO16" s="50" t="s">
        <v>140</v>
      </c>
      <c r="AP16" s="78">
        <v>42.92</v>
      </c>
      <c r="AR16" s="78" t="s">
        <v>59</v>
      </c>
      <c r="AS16" s="50" t="s">
        <v>147</v>
      </c>
      <c r="AT16" s="146">
        <v>29.524</v>
      </c>
      <c r="AV16" s="78" t="s">
        <v>59</v>
      </c>
      <c r="AW16" s="50" t="s">
        <v>261</v>
      </c>
      <c r="AX16" s="146">
        <v>54.557</v>
      </c>
      <c r="AZ16" s="78" t="s">
        <v>59</v>
      </c>
      <c r="BA16" s="48" t="s">
        <v>132</v>
      </c>
      <c r="BB16" s="37"/>
      <c r="BD16" s="50"/>
      <c r="BE16" s="50"/>
      <c r="BF16" s="50"/>
      <c r="BG16" s="50"/>
      <c r="BH16" s="50"/>
      <c r="BI16" s="50"/>
    </row>
    <row r="17" spans="1:61" ht="12.75">
      <c r="A17" s="48" t="s">
        <v>139</v>
      </c>
      <c r="B17" s="50" t="s">
        <v>243</v>
      </c>
      <c r="H17" s="72" t="s">
        <v>61</v>
      </c>
      <c r="I17" s="50" t="s">
        <v>170</v>
      </c>
      <c r="J17" s="146">
        <v>20.531</v>
      </c>
      <c r="T17" s="78" t="s">
        <v>61</v>
      </c>
      <c r="U17" s="48" t="s">
        <v>71</v>
      </c>
      <c r="V17" s="216">
        <v>47.91</v>
      </c>
      <c r="AF17" s="78" t="s">
        <v>61</v>
      </c>
      <c r="AG17" s="48" t="s">
        <v>569</v>
      </c>
      <c r="AH17" s="133" t="s">
        <v>372</v>
      </c>
      <c r="AJ17" s="78" t="s">
        <v>61</v>
      </c>
      <c r="AK17" s="50" t="s">
        <v>185</v>
      </c>
      <c r="AL17" s="37">
        <v>30.74</v>
      </c>
      <c r="AN17" s="78" t="s">
        <v>61</v>
      </c>
      <c r="AO17" s="50" t="s">
        <v>175</v>
      </c>
      <c r="AP17" s="78">
        <v>43.24</v>
      </c>
      <c r="AR17" s="78" t="s">
        <v>61</v>
      </c>
      <c r="AS17" s="50" t="s">
        <v>121</v>
      </c>
      <c r="AT17" s="146">
        <v>30.104</v>
      </c>
      <c r="BD17" s="50"/>
      <c r="BE17" s="50"/>
      <c r="BF17" s="50"/>
      <c r="BG17" s="50"/>
      <c r="BH17" s="50"/>
      <c r="BI17" s="50"/>
    </row>
    <row r="18" spans="1:61" ht="12.75">
      <c r="A18" s="50" t="s">
        <v>562</v>
      </c>
      <c r="B18" s="48" t="s">
        <v>197</v>
      </c>
      <c r="H18" s="72" t="s">
        <v>64</v>
      </c>
      <c r="I18" s="50" t="s">
        <v>239</v>
      </c>
      <c r="J18" s="146">
        <v>21.609</v>
      </c>
      <c r="AJ18" s="78"/>
      <c r="AR18" s="78" t="s">
        <v>64</v>
      </c>
      <c r="AS18" s="50" t="s">
        <v>80</v>
      </c>
      <c r="AT18" s="146">
        <v>37.827</v>
      </c>
      <c r="BD18" s="50"/>
      <c r="BE18" s="50"/>
      <c r="BF18" s="50"/>
      <c r="BG18" s="50"/>
      <c r="BH18" s="50"/>
      <c r="BI18" s="50"/>
    </row>
    <row r="19" spans="1:61" ht="12.75">
      <c r="A19" s="50" t="s">
        <v>100</v>
      </c>
      <c r="B19" s="50" t="s">
        <v>108</v>
      </c>
      <c r="H19" s="72" t="s">
        <v>76</v>
      </c>
      <c r="I19" s="50" t="s">
        <v>106</v>
      </c>
      <c r="J19" s="146">
        <v>21.786</v>
      </c>
      <c r="AJ19" s="78"/>
      <c r="AR19" s="78" t="s">
        <v>76</v>
      </c>
      <c r="AS19" s="50" t="s">
        <v>276</v>
      </c>
      <c r="AT19" s="146" t="s">
        <v>372</v>
      </c>
      <c r="BD19" s="50"/>
      <c r="BE19" s="50"/>
      <c r="BF19" s="50"/>
      <c r="BG19" s="50"/>
      <c r="BH19" s="50"/>
      <c r="BI19" s="50"/>
    </row>
    <row r="20" spans="1:61" ht="12.75">
      <c r="A20" s="50" t="s">
        <v>185</v>
      </c>
      <c r="B20" s="48" t="s">
        <v>69</v>
      </c>
      <c r="BD20" s="50"/>
      <c r="BE20" s="50"/>
      <c r="BF20" s="50"/>
      <c r="BG20" s="50"/>
      <c r="BH20" s="50"/>
      <c r="BI20" s="50"/>
    </row>
    <row r="21" spans="1:61" ht="12.75">
      <c r="A21" s="50" t="s">
        <v>145</v>
      </c>
      <c r="B21" s="48" t="s">
        <v>117</v>
      </c>
      <c r="BD21" s="50"/>
      <c r="BE21" s="50"/>
      <c r="BF21" s="50"/>
      <c r="BG21" s="50"/>
      <c r="BH21" s="50"/>
      <c r="BI21" s="50"/>
    </row>
    <row r="22" spans="1:61" ht="12.75">
      <c r="A22" s="48" t="s">
        <v>233</v>
      </c>
      <c r="B22" s="50" t="s">
        <v>140</v>
      </c>
      <c r="BD22" s="50"/>
      <c r="BE22" s="50"/>
      <c r="BF22" s="50"/>
      <c r="BG22" s="50"/>
      <c r="BH22" s="50"/>
      <c r="BI22" s="50"/>
    </row>
    <row r="23" spans="1:61" ht="12.75">
      <c r="A23" s="50" t="s">
        <v>178</v>
      </c>
      <c r="B23" s="50" t="s">
        <v>80</v>
      </c>
      <c r="BD23" s="50"/>
      <c r="BE23" s="50"/>
      <c r="BF23" s="50"/>
      <c r="BG23" s="50"/>
      <c r="BH23" s="50"/>
      <c r="BI23" s="50"/>
    </row>
    <row r="24" spans="1:61" ht="12.75">
      <c r="A24" s="50" t="s">
        <v>564</v>
      </c>
      <c r="B24" s="48" t="s">
        <v>88</v>
      </c>
      <c r="N24" s="48"/>
      <c r="Q24" s="31"/>
      <c r="BD24" s="50"/>
      <c r="BE24" s="50"/>
      <c r="BF24" s="50"/>
      <c r="BG24" s="50"/>
      <c r="BH24" s="50"/>
      <c r="BI24" s="50"/>
    </row>
    <row r="25" spans="1:61" ht="12.75">
      <c r="A25" s="48" t="s">
        <v>91</v>
      </c>
      <c r="B25" s="50" t="s">
        <v>239</v>
      </c>
      <c r="N25" s="50"/>
      <c r="Q25" s="25"/>
      <c r="BD25" s="50"/>
      <c r="BE25" s="50"/>
      <c r="BF25" s="50"/>
      <c r="BG25" s="50"/>
      <c r="BH25" s="50"/>
      <c r="BI25" s="50"/>
    </row>
    <row r="26" spans="1:61" ht="12.75">
      <c r="A26" s="48" t="s">
        <v>211</v>
      </c>
      <c r="B26" s="48" t="s">
        <v>60</v>
      </c>
      <c r="N26" s="50"/>
      <c r="Q26" s="31"/>
      <c r="BD26" s="50"/>
      <c r="BE26" s="50"/>
      <c r="BF26" s="50"/>
      <c r="BG26" s="50"/>
      <c r="BH26" s="50"/>
      <c r="BI26" s="50"/>
    </row>
    <row r="27" spans="1:61" ht="12.75">
      <c r="A27" s="48" t="s">
        <v>144</v>
      </c>
      <c r="B27" s="48" t="s">
        <v>89</v>
      </c>
      <c r="E27" s="55"/>
      <c r="N27" s="48"/>
      <c r="Q27" s="31"/>
      <c r="BD27" s="50"/>
      <c r="BE27" s="50"/>
      <c r="BF27" s="50"/>
      <c r="BG27" s="50"/>
      <c r="BH27" s="50"/>
      <c r="BI27" s="50"/>
    </row>
    <row r="28" spans="1:61" ht="12.75">
      <c r="A28" s="50" t="s">
        <v>134</v>
      </c>
      <c r="B28" s="50" t="s">
        <v>175</v>
      </c>
      <c r="E28" s="55"/>
      <c r="N28" s="50"/>
      <c r="Q28" s="31"/>
      <c r="BD28" s="50"/>
      <c r="BE28" s="50"/>
      <c r="BF28" s="50"/>
      <c r="BG28" s="50"/>
      <c r="BH28" s="50"/>
      <c r="BI28" s="50"/>
    </row>
    <row r="29" spans="1:61" ht="12.75">
      <c r="A29" s="50" t="s">
        <v>560</v>
      </c>
      <c r="B29" s="50" t="s">
        <v>276</v>
      </c>
      <c r="N29" s="50"/>
      <c r="Q29" s="25"/>
      <c r="BD29" s="50"/>
      <c r="BE29" s="50"/>
      <c r="BF29" s="50"/>
      <c r="BG29" s="50"/>
      <c r="BH29" s="50"/>
      <c r="BI29" s="50"/>
    </row>
    <row r="30" spans="1:61" ht="12.75">
      <c r="A30" s="50" t="s">
        <v>563</v>
      </c>
      <c r="B30" s="50" t="s">
        <v>147</v>
      </c>
      <c r="M30" s="48"/>
      <c r="N30" s="50"/>
      <c r="Q30" s="25"/>
      <c r="BD30" s="50"/>
      <c r="BE30" s="50"/>
      <c r="BF30" s="50"/>
      <c r="BG30" s="50"/>
      <c r="BH30" s="50"/>
      <c r="BI30" s="50"/>
    </row>
    <row r="31" spans="1:61" ht="12.75">
      <c r="A31" s="50" t="s">
        <v>65</v>
      </c>
      <c r="B31" s="48" t="s">
        <v>132</v>
      </c>
      <c r="M31" s="217"/>
      <c r="N31" s="50"/>
      <c r="Q31" s="16"/>
      <c r="BD31" s="50"/>
      <c r="BE31" s="50"/>
      <c r="BF31" s="50"/>
      <c r="BG31" s="50"/>
      <c r="BH31" s="50"/>
      <c r="BI31" s="50"/>
    </row>
    <row r="32" spans="1:61" ht="12.75">
      <c r="A32" s="48" t="s">
        <v>567</v>
      </c>
      <c r="B32" s="50" t="s">
        <v>95</v>
      </c>
      <c r="M32" s="50"/>
      <c r="N32" s="50"/>
      <c r="Q32" s="62"/>
      <c r="BD32" s="50"/>
      <c r="BE32" s="50"/>
      <c r="BF32" s="50"/>
      <c r="BG32" s="50"/>
      <c r="BH32" s="50"/>
      <c r="BI32" s="50"/>
    </row>
    <row r="33" spans="1:61" ht="12.75">
      <c r="A33" s="50" t="s">
        <v>123</v>
      </c>
      <c r="B33" s="50" t="s">
        <v>136</v>
      </c>
      <c r="M33" s="50"/>
      <c r="N33" s="50"/>
      <c r="Q33" s="25"/>
      <c r="BD33" s="50"/>
      <c r="BE33" s="50"/>
      <c r="BF33" s="50"/>
      <c r="BG33" s="50"/>
      <c r="BH33" s="50"/>
      <c r="BI33" s="50"/>
    </row>
    <row r="34" spans="1:61" ht="12.75">
      <c r="A34" s="48" t="s">
        <v>93</v>
      </c>
      <c r="B34" s="50" t="s">
        <v>84</v>
      </c>
      <c r="M34" s="50"/>
      <c r="N34" s="48"/>
      <c r="Q34" s="16"/>
      <c r="BD34" s="50"/>
      <c r="BE34" s="50"/>
      <c r="BF34" s="50"/>
      <c r="BG34" s="50"/>
      <c r="BH34" s="50"/>
      <c r="BI34" s="50"/>
    </row>
    <row r="35" spans="1:61" ht="12.75">
      <c r="A35" s="50" t="s">
        <v>256</v>
      </c>
      <c r="M35" s="50"/>
      <c r="N35" s="50"/>
      <c r="Q35" s="16"/>
      <c r="BD35" s="50"/>
      <c r="BE35" s="50"/>
      <c r="BF35" s="50"/>
      <c r="BG35" s="50"/>
      <c r="BH35" s="50"/>
      <c r="BI35" s="50"/>
    </row>
    <row r="36" spans="1:61" ht="12.75">
      <c r="A36" s="50" t="s">
        <v>106</v>
      </c>
      <c r="M36" s="48"/>
      <c r="N36" s="50"/>
      <c r="Q36" s="31"/>
      <c r="BD36" s="50"/>
      <c r="BE36" s="50"/>
      <c r="BF36" s="50"/>
      <c r="BG36" s="50"/>
      <c r="BH36" s="50"/>
      <c r="BI36" s="50"/>
    </row>
    <row r="37" spans="1:61" ht="12.75">
      <c r="A37" s="50" t="s">
        <v>243</v>
      </c>
      <c r="M37" s="50"/>
      <c r="N37" s="48"/>
      <c r="Q37" s="31"/>
      <c r="BD37" s="50"/>
      <c r="BE37" s="50"/>
      <c r="BF37" s="50"/>
      <c r="BG37" s="50"/>
      <c r="BH37" s="50"/>
      <c r="BI37" s="50"/>
    </row>
    <row r="38" spans="1:61" ht="12.75">
      <c r="A38" s="48" t="s">
        <v>152</v>
      </c>
      <c r="M38" s="50"/>
      <c r="N38" s="50"/>
      <c r="Q38" s="31"/>
      <c r="BD38" s="50"/>
      <c r="BE38" s="50"/>
      <c r="BF38" s="50"/>
      <c r="BG38" s="50"/>
      <c r="BH38" s="50"/>
      <c r="BI38" s="50"/>
    </row>
    <row r="39" spans="1:61" ht="12.75">
      <c r="A39" s="48" t="s">
        <v>247</v>
      </c>
      <c r="M39" s="50"/>
      <c r="N39" s="48"/>
      <c r="Q39" s="16"/>
      <c r="BD39" s="50"/>
      <c r="BE39" s="50"/>
      <c r="BF39" s="50"/>
      <c r="BG39" s="50"/>
      <c r="BH39" s="50"/>
      <c r="BI39" s="50"/>
    </row>
    <row r="40" spans="1:61" ht="12.75">
      <c r="A40" s="50" t="s">
        <v>104</v>
      </c>
      <c r="M40" s="218"/>
      <c r="N40" s="48"/>
      <c r="Q40" s="16"/>
      <c r="BD40" s="50"/>
      <c r="BE40" s="50"/>
      <c r="BF40" s="50"/>
      <c r="BG40" s="50"/>
      <c r="BH40" s="50"/>
      <c r="BI40" s="50"/>
    </row>
    <row r="41" spans="1:61" ht="12.75">
      <c r="A41" s="48" t="s">
        <v>197</v>
      </c>
      <c r="M41" s="48"/>
      <c r="N41" s="48"/>
      <c r="Q41" s="16"/>
      <c r="BD41" s="50"/>
      <c r="BE41" s="50"/>
      <c r="BF41" s="50"/>
      <c r="BG41" s="50"/>
      <c r="BH41" s="50"/>
      <c r="BI41" s="50"/>
    </row>
    <row r="42" spans="1:61" ht="12.75">
      <c r="A42" s="50" t="s">
        <v>77</v>
      </c>
      <c r="M42" s="50"/>
      <c r="N42" s="50"/>
      <c r="Q42" s="16"/>
      <c r="BD42" s="50"/>
      <c r="BE42" s="50"/>
      <c r="BF42" s="50"/>
      <c r="BG42" s="50"/>
      <c r="BH42" s="50"/>
      <c r="BI42" s="50"/>
    </row>
    <row r="43" spans="1:61" ht="12.75">
      <c r="A43" s="48" t="s">
        <v>215</v>
      </c>
      <c r="M43" s="50"/>
      <c r="N43" s="50"/>
      <c r="Q43" s="16"/>
      <c r="BD43" s="50"/>
      <c r="BE43" s="50"/>
      <c r="BF43" s="50"/>
      <c r="BG43" s="50"/>
      <c r="BH43" s="50"/>
      <c r="BI43" s="50"/>
    </row>
    <row r="44" spans="1:61" ht="12.75">
      <c r="A44" s="50" t="s">
        <v>108</v>
      </c>
      <c r="M44" s="218"/>
      <c r="N44" s="50"/>
      <c r="Q44" s="25"/>
      <c r="BD44" s="50"/>
      <c r="BE44" s="50"/>
      <c r="BF44" s="50"/>
      <c r="BG44" s="50"/>
      <c r="BH44" s="50"/>
      <c r="BI44" s="50"/>
    </row>
    <row r="45" spans="1:61" ht="12.75">
      <c r="A45" s="48" t="s">
        <v>69</v>
      </c>
      <c r="N45" s="50"/>
      <c r="Q45" s="25"/>
      <c r="BD45" s="50"/>
      <c r="BE45" s="50"/>
      <c r="BF45" s="50"/>
      <c r="BG45" s="50"/>
      <c r="BH45" s="50"/>
      <c r="BI45" s="50"/>
    </row>
    <row r="46" spans="1:61" ht="12.75">
      <c r="A46" s="50" t="s">
        <v>223</v>
      </c>
      <c r="N46" s="48"/>
      <c r="Q46" s="25"/>
      <c r="BD46" s="50"/>
      <c r="BE46" s="50"/>
      <c r="BF46" s="50"/>
      <c r="BG46" s="50"/>
      <c r="BH46" s="50"/>
      <c r="BI46" s="50"/>
    </row>
    <row r="47" spans="1:61" ht="12.75">
      <c r="A47" s="50" t="s">
        <v>251</v>
      </c>
      <c r="N47" s="50"/>
      <c r="Q47" s="31"/>
      <c r="BD47" s="50"/>
      <c r="BE47" s="50"/>
      <c r="BF47" s="50"/>
      <c r="BG47" s="50"/>
      <c r="BH47" s="50"/>
      <c r="BI47" s="50"/>
    </row>
    <row r="48" spans="1:61" ht="12.75">
      <c r="A48" s="50" t="s">
        <v>117</v>
      </c>
      <c r="N48" s="50"/>
      <c r="Q48" s="25"/>
      <c r="BD48" s="50"/>
      <c r="BE48" s="50"/>
      <c r="BF48" s="50"/>
      <c r="BG48" s="50"/>
      <c r="BH48" s="50"/>
      <c r="BI48" s="50"/>
    </row>
    <row r="49" spans="1:61" ht="12.75">
      <c r="A49" s="48" t="s">
        <v>263</v>
      </c>
      <c r="N49" s="50"/>
      <c r="Q49" s="25"/>
      <c r="BD49" s="50"/>
      <c r="BE49" s="50"/>
      <c r="BF49" s="50"/>
      <c r="BG49" s="50"/>
      <c r="BH49" s="50"/>
      <c r="BI49" s="50"/>
    </row>
    <row r="50" spans="1:61" ht="12.75">
      <c r="A50" s="50" t="s">
        <v>265</v>
      </c>
      <c r="N50" s="48"/>
      <c r="Q50" s="16"/>
      <c r="BD50" s="50"/>
      <c r="BE50" s="50"/>
      <c r="BF50" s="50"/>
      <c r="BG50" s="50"/>
      <c r="BH50" s="50"/>
      <c r="BI50" s="50"/>
    </row>
    <row r="51" spans="1:61" ht="12.75">
      <c r="A51" s="50" t="s">
        <v>82</v>
      </c>
      <c r="N51" s="48"/>
      <c r="Q51" s="31"/>
      <c r="BD51" s="50"/>
      <c r="BE51" s="50"/>
      <c r="BF51" s="50"/>
      <c r="BG51" s="50"/>
      <c r="BH51" s="50"/>
      <c r="BI51" s="50"/>
    </row>
    <row r="52" spans="1:61" ht="12.75">
      <c r="A52" s="50" t="s">
        <v>140</v>
      </c>
      <c r="N52" s="50"/>
      <c r="Q52" s="25"/>
      <c r="BD52" s="50"/>
      <c r="BE52" s="50"/>
      <c r="BF52" s="50"/>
      <c r="BG52" s="50"/>
      <c r="BH52" s="50"/>
      <c r="BI52" s="50"/>
    </row>
    <row r="53" spans="1:61" ht="12.75">
      <c r="A53" s="50" t="s">
        <v>80</v>
      </c>
      <c r="N53" s="48"/>
      <c r="Q53" s="31"/>
      <c r="BD53" s="50"/>
      <c r="BE53" s="50"/>
      <c r="BF53" s="50"/>
      <c r="BG53" s="50"/>
      <c r="BH53" s="50"/>
      <c r="BI53" s="50"/>
    </row>
    <row r="54" spans="1:61" ht="12.75">
      <c r="A54" s="48" t="s">
        <v>62</v>
      </c>
      <c r="N54" s="50"/>
      <c r="Q54" s="25"/>
      <c r="BD54" s="50"/>
      <c r="BE54" s="50"/>
      <c r="BF54" s="50"/>
      <c r="BG54" s="50"/>
      <c r="BH54" s="50"/>
      <c r="BI54" s="50"/>
    </row>
    <row r="55" spans="1:61" ht="12.75">
      <c r="A55" s="50" t="s">
        <v>126</v>
      </c>
      <c r="N55" s="48"/>
      <c r="Q55" s="31"/>
      <c r="BD55" s="50"/>
      <c r="BE55" s="50"/>
      <c r="BF55" s="50"/>
      <c r="BG55" s="50"/>
      <c r="BH55" s="50"/>
      <c r="BI55" s="50"/>
    </row>
    <row r="56" spans="1:61" ht="12.75">
      <c r="A56" s="50" t="s">
        <v>88</v>
      </c>
      <c r="N56" s="50"/>
      <c r="Q56" s="25"/>
      <c r="BD56" s="50"/>
      <c r="BE56" s="50"/>
      <c r="BF56" s="50"/>
      <c r="BG56" s="50"/>
      <c r="BH56" s="50"/>
      <c r="BI56" s="50"/>
    </row>
    <row r="57" spans="1:61" ht="12.75">
      <c r="A57" s="50" t="s">
        <v>254</v>
      </c>
      <c r="N57" s="48"/>
      <c r="Q57" s="16"/>
      <c r="BD57" s="50"/>
      <c r="BE57" s="50"/>
      <c r="BF57" s="50"/>
      <c r="BG57" s="50"/>
      <c r="BH57" s="50"/>
      <c r="BI57" s="50"/>
    </row>
    <row r="58" spans="1:61" ht="12.75">
      <c r="A58" s="48" t="s">
        <v>209</v>
      </c>
      <c r="N58" s="50"/>
      <c r="Q58" s="31"/>
      <c r="BD58" s="50"/>
      <c r="BE58" s="50"/>
      <c r="BF58" s="50"/>
      <c r="BG58" s="50"/>
      <c r="BH58" s="50"/>
      <c r="BI58" s="50"/>
    </row>
    <row r="59" spans="1:61" ht="12.75">
      <c r="A59" s="50" t="s">
        <v>239</v>
      </c>
      <c r="N59" s="50"/>
      <c r="Q59" s="31"/>
      <c r="BD59" s="50"/>
      <c r="BE59" s="50"/>
      <c r="BF59" s="50"/>
      <c r="BG59" s="50"/>
      <c r="BH59" s="50"/>
      <c r="BI59" s="50"/>
    </row>
    <row r="60" spans="1:61" ht="12.75">
      <c r="A60" s="50" t="s">
        <v>60</v>
      </c>
      <c r="N60" s="50"/>
      <c r="Q60" s="31"/>
      <c r="BD60" s="50"/>
      <c r="BE60" s="50"/>
      <c r="BF60" s="50"/>
      <c r="BG60" s="50"/>
      <c r="BH60" s="50"/>
      <c r="BI60" s="50"/>
    </row>
    <row r="61" spans="1:61" ht="12.75">
      <c r="A61" s="50" t="s">
        <v>89</v>
      </c>
      <c r="N61" s="48"/>
      <c r="Q61" s="31"/>
      <c r="BD61" s="50"/>
      <c r="BE61" s="50"/>
      <c r="BF61" s="50"/>
      <c r="BG61" s="50"/>
      <c r="BH61" s="50"/>
      <c r="BI61" s="50"/>
    </row>
    <row r="62" spans="1:61" ht="12.75">
      <c r="A62" s="50" t="s">
        <v>175</v>
      </c>
      <c r="C62" s="16"/>
      <c r="N62" s="50"/>
      <c r="Q62" s="31"/>
      <c r="BD62" s="50"/>
      <c r="BE62" s="50"/>
      <c r="BF62" s="50"/>
      <c r="BG62" s="50"/>
      <c r="BH62" s="50"/>
      <c r="BI62" s="50"/>
    </row>
    <row r="63" spans="1:61" ht="12.75">
      <c r="A63" s="50" t="s">
        <v>147</v>
      </c>
      <c r="C63" s="31"/>
      <c r="N63" s="50"/>
      <c r="Q63" s="31"/>
      <c r="BD63" s="50"/>
      <c r="BE63" s="50"/>
      <c r="BF63" s="50"/>
      <c r="BG63" s="50"/>
      <c r="BH63" s="50"/>
      <c r="BI63" s="50"/>
    </row>
    <row r="64" spans="1:61" ht="12.75">
      <c r="A64" s="50" t="s">
        <v>188</v>
      </c>
      <c r="C64" s="31"/>
      <c r="N64" s="50"/>
      <c r="Q64" s="25"/>
      <c r="BD64" s="50"/>
      <c r="BE64" s="50"/>
      <c r="BF64" s="50"/>
      <c r="BG64" s="50"/>
      <c r="BH64" s="50"/>
      <c r="BI64" s="50"/>
    </row>
    <row r="65" spans="1:61" ht="12.75">
      <c r="A65" s="50" t="s">
        <v>86</v>
      </c>
      <c r="C65" s="31"/>
      <c r="N65" s="48"/>
      <c r="Q65" s="16"/>
      <c r="BD65" s="50"/>
      <c r="BE65" s="50"/>
      <c r="BF65" s="50"/>
      <c r="BG65" s="50"/>
      <c r="BH65" s="50"/>
      <c r="BI65" s="50"/>
    </row>
    <row r="66" spans="1:61" ht="12.75">
      <c r="A66" s="48" t="s">
        <v>132</v>
      </c>
      <c r="C66" s="44"/>
      <c r="N66" s="50"/>
      <c r="Q66" s="62"/>
      <c r="BD66" s="50"/>
      <c r="BE66" s="50"/>
      <c r="BF66" s="50"/>
      <c r="BG66" s="50"/>
      <c r="BH66" s="50"/>
      <c r="BI66" s="50"/>
    </row>
    <row r="67" spans="1:61" ht="12.75">
      <c r="A67" s="50" t="s">
        <v>95</v>
      </c>
      <c r="C67" s="16"/>
      <c r="N67" s="50"/>
      <c r="Q67" s="25"/>
      <c r="BD67" s="50"/>
      <c r="BE67" s="50"/>
      <c r="BF67" s="50"/>
      <c r="BG67" s="50"/>
      <c r="BH67" s="50"/>
      <c r="BI67" s="50"/>
    </row>
    <row r="68" spans="1:61" ht="12.75">
      <c r="A68" s="48" t="s">
        <v>554</v>
      </c>
      <c r="C68" s="25"/>
      <c r="N68" s="50"/>
      <c r="Q68" s="25"/>
      <c r="BD68" s="50"/>
      <c r="BE68" s="50"/>
      <c r="BF68" s="50"/>
      <c r="BG68" s="50"/>
      <c r="BH68" s="50"/>
      <c r="BI68" s="50"/>
    </row>
    <row r="69" spans="1:61" ht="12.75">
      <c r="A69" s="50" t="s">
        <v>558</v>
      </c>
      <c r="C69" s="25"/>
      <c r="N69" s="48"/>
      <c r="Q69" s="31"/>
      <c r="BD69" s="50"/>
      <c r="BE69" s="50"/>
      <c r="BF69" s="50"/>
      <c r="BG69" s="50"/>
      <c r="BH69" s="50"/>
      <c r="BI69" s="50"/>
    </row>
    <row r="70" spans="1:61" ht="12.75">
      <c r="A70" s="48" t="s">
        <v>97</v>
      </c>
      <c r="C70" s="31"/>
      <c r="N70" s="50"/>
      <c r="Q70" s="25"/>
      <c r="BD70" s="50"/>
      <c r="BE70" s="50"/>
      <c r="BF70" s="50"/>
      <c r="BG70" s="50"/>
      <c r="BH70" s="50"/>
      <c r="BI70" s="50"/>
    </row>
    <row r="71" spans="1:61" ht="12.75">
      <c r="A71" s="48" t="s">
        <v>124</v>
      </c>
      <c r="C71" s="16"/>
      <c r="N71" s="50"/>
      <c r="Q71" s="25"/>
      <c r="BD71" s="50"/>
      <c r="BE71" s="50"/>
      <c r="BF71" s="50"/>
      <c r="BG71" s="50"/>
      <c r="BH71" s="50"/>
      <c r="BI71" s="50"/>
    </row>
    <row r="72" spans="1:61" ht="12.75">
      <c r="A72" s="50" t="s">
        <v>136</v>
      </c>
      <c r="C72" s="25"/>
      <c r="N72" s="50"/>
      <c r="Q72" s="31"/>
      <c r="BD72" s="50"/>
      <c r="BE72" s="50"/>
      <c r="BF72" s="50"/>
      <c r="BG72" s="50"/>
      <c r="BH72" s="50"/>
      <c r="BI72" s="50"/>
    </row>
    <row r="73" spans="1:61" ht="12.75">
      <c r="A73" s="50" t="s">
        <v>182</v>
      </c>
      <c r="C73" s="31"/>
      <c r="N73" s="50"/>
      <c r="Q73" s="31"/>
      <c r="BD73" s="50"/>
      <c r="BE73" s="50"/>
      <c r="BF73" s="50"/>
      <c r="BG73" s="50"/>
      <c r="BH73" s="50"/>
      <c r="BI73" s="50"/>
    </row>
    <row r="74" spans="1:61" ht="12.75">
      <c r="A74" s="48" t="s">
        <v>110</v>
      </c>
      <c r="C74" s="55"/>
      <c r="N74" s="50"/>
      <c r="Q74" s="25"/>
      <c r="BD74" s="50"/>
      <c r="BE74" s="50"/>
      <c r="BF74" s="50"/>
      <c r="BG74" s="50"/>
      <c r="BH74" s="50"/>
      <c r="BI74" s="50"/>
    </row>
    <row r="75" spans="1:61" ht="12.75">
      <c r="A75" s="50" t="s">
        <v>557</v>
      </c>
      <c r="C75" s="31"/>
      <c r="N75" s="48"/>
      <c r="Q75" s="25"/>
      <c r="BD75" s="50"/>
      <c r="BE75" s="50"/>
      <c r="BF75" s="50"/>
      <c r="BG75" s="50"/>
      <c r="BH75" s="50"/>
      <c r="BI75" s="50"/>
    </row>
    <row r="76" spans="1:61" ht="12.75">
      <c r="A76" s="50" t="s">
        <v>67</v>
      </c>
      <c r="C76" s="31"/>
      <c r="N76" s="48"/>
      <c r="Q76" s="16"/>
      <c r="BD76" s="50"/>
      <c r="BE76" s="50"/>
      <c r="BF76" s="50"/>
      <c r="BG76" s="50"/>
      <c r="BH76" s="50"/>
      <c r="BI76" s="50"/>
    </row>
    <row r="77" spans="1:61" ht="12.75">
      <c r="A77" s="50" t="s">
        <v>84</v>
      </c>
      <c r="C77" s="31"/>
      <c r="N77" s="48"/>
      <c r="Q77" s="25"/>
      <c r="BD77" s="50"/>
      <c r="BE77" s="50"/>
      <c r="BF77" s="50"/>
      <c r="BG77" s="50"/>
      <c r="BH77" s="50"/>
      <c r="BI77" s="50"/>
    </row>
    <row r="78" spans="1:61" ht="12.75">
      <c r="A78" s="50" t="s">
        <v>115</v>
      </c>
      <c r="N78" s="50"/>
      <c r="Q78" s="44"/>
      <c r="BD78" s="50"/>
      <c r="BE78" s="50"/>
      <c r="BF78" s="50"/>
      <c r="BG78" s="50"/>
      <c r="BH78" s="50"/>
      <c r="BI78" s="50"/>
    </row>
    <row r="79" spans="14:61" ht="12.75">
      <c r="N79" s="50"/>
      <c r="Q79" s="25"/>
      <c r="BD79" s="50"/>
      <c r="BE79" s="50"/>
      <c r="BF79" s="50"/>
      <c r="BG79" s="50"/>
      <c r="BH79" s="50"/>
      <c r="BI79" s="50"/>
    </row>
    <row r="80" spans="14:61" ht="12.75">
      <c r="N80" s="48"/>
      <c r="Q80" s="31"/>
      <c r="BD80" s="50"/>
      <c r="BE80" s="50"/>
      <c r="BF80" s="50"/>
      <c r="BG80" s="50"/>
      <c r="BH80" s="50"/>
      <c r="BI80" s="50"/>
    </row>
    <row r="81" spans="17:61" ht="12.75">
      <c r="Q81" s="25"/>
      <c r="BD81" s="50"/>
      <c r="BE81" s="50"/>
      <c r="BF81" s="50"/>
      <c r="BG81" s="50"/>
      <c r="BH81" s="50"/>
      <c r="BI81" s="50"/>
    </row>
    <row r="82" spans="17:61" ht="12.75">
      <c r="Q82" s="25"/>
      <c r="BD82" s="50"/>
      <c r="BE82" s="50"/>
      <c r="BF82" s="50"/>
      <c r="BG82" s="50"/>
      <c r="BH82" s="50"/>
      <c r="BI82" s="50"/>
    </row>
    <row r="83" spans="14:61" ht="12.75">
      <c r="N83" s="50"/>
      <c r="BD83" s="50"/>
      <c r="BE83" s="50"/>
      <c r="BF83" s="50"/>
      <c r="BG83" s="50"/>
      <c r="BH83" s="50"/>
      <c r="BI83" s="50"/>
    </row>
    <row r="84" spans="14:61" ht="12.75">
      <c r="N84" s="50"/>
      <c r="BD84" s="50"/>
      <c r="BE84" s="50"/>
      <c r="BF84" s="50"/>
      <c r="BG84" s="50"/>
      <c r="BH84" s="50"/>
      <c r="BI84" s="50"/>
    </row>
    <row r="85" spans="56:61" ht="12.75">
      <c r="BD85" s="50"/>
      <c r="BE85" s="50"/>
      <c r="BF85" s="50"/>
      <c r="BG85" s="50"/>
      <c r="BH85" s="50"/>
      <c r="BI85" s="50"/>
    </row>
    <row r="86" spans="56:61" ht="12.75">
      <c r="BD86" s="50"/>
      <c r="BE86" s="50"/>
      <c r="BF86" s="50"/>
      <c r="BG86" s="50"/>
      <c r="BH86" s="50"/>
      <c r="BI86" s="50"/>
    </row>
    <row r="87" spans="56:61" ht="12.75">
      <c r="BD87" s="50"/>
      <c r="BE87" s="50"/>
      <c r="BF87" s="50"/>
      <c r="BG87" s="50"/>
      <c r="BH87" s="50"/>
      <c r="BI87" s="50"/>
    </row>
    <row r="88" spans="56:61" ht="12.75">
      <c r="BD88" s="50"/>
      <c r="BE88" s="50"/>
      <c r="BF88" s="50"/>
      <c r="BG88" s="50"/>
      <c r="BH88" s="50"/>
      <c r="BI88" s="50"/>
    </row>
    <row r="89" spans="56:61" ht="12.75">
      <c r="BD89" s="50"/>
      <c r="BE89" s="50"/>
      <c r="BF89" s="50"/>
      <c r="BG89" s="50"/>
      <c r="BH89" s="50"/>
      <c r="BI89" s="50"/>
    </row>
    <row r="90" spans="56:61" ht="12.75">
      <c r="BD90" s="50"/>
      <c r="BE90" s="50"/>
      <c r="BF90" s="50"/>
      <c r="BG90" s="50"/>
      <c r="BH90" s="50"/>
      <c r="BI90" s="50"/>
    </row>
    <row r="91" spans="56:61" ht="12.75">
      <c r="BD91" s="50"/>
      <c r="BE91" s="50"/>
      <c r="BF91" s="50"/>
      <c r="BG91" s="50"/>
      <c r="BH91" s="50"/>
      <c r="BI91" s="50"/>
    </row>
    <row r="92" spans="56:61" ht="12.75">
      <c r="BD92" s="50"/>
      <c r="BE92" s="50"/>
      <c r="BF92" s="50"/>
      <c r="BG92" s="50"/>
      <c r="BH92" s="50"/>
      <c r="BI92" s="50"/>
    </row>
    <row r="93" spans="56:61" ht="12.75">
      <c r="BD93" s="50"/>
      <c r="BE93" s="50"/>
      <c r="BF93" s="50"/>
      <c r="BG93" s="50"/>
      <c r="BH93" s="50"/>
      <c r="BI93" s="50"/>
    </row>
    <row r="94" spans="56:61" ht="12.75">
      <c r="BD94" s="50"/>
      <c r="BE94" s="50"/>
      <c r="BF94" s="50"/>
      <c r="BG94" s="50"/>
      <c r="BH94" s="50"/>
      <c r="BI94" s="50"/>
    </row>
    <row r="95" spans="56:61" ht="12.75">
      <c r="BD95" s="50"/>
      <c r="BE95" s="50"/>
      <c r="BF95" s="50"/>
      <c r="BG95" s="50"/>
      <c r="BH95" s="50"/>
      <c r="BI95" s="50"/>
    </row>
    <row r="96" spans="56:61" ht="12.75">
      <c r="BD96" s="50"/>
      <c r="BE96" s="50"/>
      <c r="BF96" s="50"/>
      <c r="BG96" s="50"/>
      <c r="BH96" s="50"/>
      <c r="BI96" s="50"/>
    </row>
    <row r="97" spans="56:61" ht="12.75">
      <c r="BD97" s="50"/>
      <c r="BE97" s="50"/>
      <c r="BF97" s="50"/>
      <c r="BG97" s="50"/>
      <c r="BH97" s="50"/>
      <c r="BI97" s="50"/>
    </row>
    <row r="100" ht="12.75">
      <c r="F100" s="16"/>
    </row>
  </sheetData>
  <sheetProtection password="ED8C" sheet="1" objects="1" scenarios="1" selectLockedCells="1" selectUnlockedCells="1"/>
  <mergeCells count="15">
    <mergeCell ref="AZ1:BB1"/>
    <mergeCell ref="P3:R12"/>
    <mergeCell ref="AF1:AH1"/>
    <mergeCell ref="AJ1:AL1"/>
    <mergeCell ref="AN1:AP1"/>
    <mergeCell ref="AR1:AT1"/>
    <mergeCell ref="P1:R1"/>
    <mergeCell ref="T1:V1"/>
    <mergeCell ref="X1:Z1"/>
    <mergeCell ref="AB1:AD1"/>
    <mergeCell ref="AV1:AX1"/>
    <mergeCell ref="A1:B1"/>
    <mergeCell ref="D1:F1"/>
    <mergeCell ref="H1:J1"/>
    <mergeCell ref="L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6.8515625" style="0" bestFit="1" customWidth="1"/>
    <col min="4" max="4" width="6.140625" style="0" bestFit="1" customWidth="1"/>
    <col min="5" max="5" width="15.28125" style="0" customWidth="1"/>
    <col min="6" max="6" width="14.8515625" style="0" bestFit="1" customWidth="1"/>
    <col min="7" max="7" width="21.140625" style="0" bestFit="1" customWidth="1"/>
    <col min="8" max="8" width="11.140625" style="0" bestFit="1" customWidth="1"/>
  </cols>
  <sheetData>
    <row r="1" spans="1:9" ht="18">
      <c r="A1" s="219"/>
      <c r="C1" s="220" t="s">
        <v>571</v>
      </c>
      <c r="E1" s="219"/>
      <c r="F1" s="219"/>
      <c r="G1" s="221"/>
      <c r="H1" s="219"/>
      <c r="I1" s="219"/>
    </row>
    <row r="2" spans="1:9" ht="23.25">
      <c r="A2" s="222"/>
      <c r="B2" s="219"/>
      <c r="C2" s="220"/>
      <c r="D2" s="219"/>
      <c r="E2" s="219"/>
      <c r="F2" s="219"/>
      <c r="G2" s="221"/>
      <c r="H2" s="219"/>
      <c r="I2" s="219"/>
    </row>
    <row r="3" spans="1:9" ht="15.75">
      <c r="A3" s="219"/>
      <c r="B3" s="219"/>
      <c r="C3" s="399" t="s">
        <v>572</v>
      </c>
      <c r="D3" s="399"/>
      <c r="E3" s="399"/>
      <c r="F3" s="399"/>
      <c r="G3" s="221"/>
      <c r="H3" s="219"/>
      <c r="I3" s="219"/>
    </row>
    <row r="4" spans="1:8" ht="15.75">
      <c r="A4" s="223"/>
      <c r="B4" s="224" t="s">
        <v>573</v>
      </c>
      <c r="C4" s="224" t="s">
        <v>574</v>
      </c>
      <c r="D4" s="225" t="s">
        <v>575</v>
      </c>
      <c r="E4" s="225" t="s">
        <v>576</v>
      </c>
      <c r="F4" s="225" t="s">
        <v>577</v>
      </c>
      <c r="G4" s="224" t="s">
        <v>578</v>
      </c>
      <c r="H4" s="226" t="s">
        <v>579</v>
      </c>
    </row>
    <row r="5" spans="1:8" ht="12.75">
      <c r="A5" s="227">
        <v>1</v>
      </c>
      <c r="B5" s="228">
        <v>40312</v>
      </c>
      <c r="C5" s="229" t="s">
        <v>580</v>
      </c>
      <c r="D5" s="230">
        <v>20.3</v>
      </c>
      <c r="E5" s="231" t="s">
        <v>581</v>
      </c>
      <c r="F5" s="232"/>
      <c r="G5" s="229"/>
      <c r="H5" s="233"/>
    </row>
    <row r="6" spans="1:8" ht="12.75">
      <c r="A6" s="234">
        <v>2</v>
      </c>
      <c r="B6" s="235">
        <v>22.5</v>
      </c>
      <c r="C6" s="235" t="s">
        <v>93</v>
      </c>
      <c r="D6" s="236" t="s">
        <v>582</v>
      </c>
      <c r="E6" s="237" t="s">
        <v>581</v>
      </c>
      <c r="F6" s="238" t="s">
        <v>583</v>
      </c>
      <c r="G6" s="239" t="s">
        <v>584</v>
      </c>
      <c r="H6" s="240">
        <v>777803301</v>
      </c>
    </row>
    <row r="7" spans="1:8" ht="12.75">
      <c r="A7" s="234">
        <v>3</v>
      </c>
      <c r="B7" s="241">
        <v>40320</v>
      </c>
      <c r="C7" s="239" t="s">
        <v>106</v>
      </c>
      <c r="D7" s="242">
        <v>14</v>
      </c>
      <c r="E7" s="237" t="s">
        <v>581</v>
      </c>
      <c r="F7" s="238" t="s">
        <v>583</v>
      </c>
      <c r="G7" s="239" t="s">
        <v>585</v>
      </c>
      <c r="H7" s="240">
        <v>604233241</v>
      </c>
    </row>
    <row r="8" spans="1:8" ht="12.75">
      <c r="A8" s="234">
        <v>4</v>
      </c>
      <c r="B8" s="241">
        <v>40327</v>
      </c>
      <c r="C8" s="239" t="s">
        <v>175</v>
      </c>
      <c r="D8" s="242">
        <v>9</v>
      </c>
      <c r="E8" s="237" t="s">
        <v>581</v>
      </c>
      <c r="F8" s="238"/>
      <c r="G8" s="239" t="s">
        <v>586</v>
      </c>
      <c r="H8" s="240">
        <v>777870227</v>
      </c>
    </row>
    <row r="9" spans="1:8" ht="12.75">
      <c r="A9" s="234">
        <v>5</v>
      </c>
      <c r="B9" s="241">
        <v>40327</v>
      </c>
      <c r="C9" s="239" t="s">
        <v>77</v>
      </c>
      <c r="D9" s="242">
        <v>13</v>
      </c>
      <c r="E9" s="237" t="s">
        <v>581</v>
      </c>
      <c r="F9" s="238" t="s">
        <v>587</v>
      </c>
      <c r="G9" s="239" t="s">
        <v>588</v>
      </c>
      <c r="H9" s="240">
        <v>739451580</v>
      </c>
    </row>
    <row r="10" spans="1:8" ht="12.75">
      <c r="A10" s="234">
        <v>6</v>
      </c>
      <c r="B10" s="241">
        <v>40328</v>
      </c>
      <c r="C10" s="239" t="s">
        <v>170</v>
      </c>
      <c r="D10" s="242">
        <v>14</v>
      </c>
      <c r="E10" s="243" t="s">
        <v>581</v>
      </c>
      <c r="F10" s="237" t="s">
        <v>583</v>
      </c>
      <c r="G10" s="239" t="s">
        <v>589</v>
      </c>
      <c r="H10" s="240">
        <v>606583096</v>
      </c>
    </row>
    <row r="11" spans="1:8" ht="12.75">
      <c r="A11" s="234">
        <v>7</v>
      </c>
      <c r="B11" s="241" t="s">
        <v>109</v>
      </c>
      <c r="C11" s="239" t="s">
        <v>590</v>
      </c>
      <c r="D11" s="242">
        <v>9</v>
      </c>
      <c r="E11" s="242" t="s">
        <v>581</v>
      </c>
      <c r="F11" s="237" t="s">
        <v>583</v>
      </c>
      <c r="G11" s="239" t="s">
        <v>591</v>
      </c>
      <c r="H11" s="240">
        <v>739015108</v>
      </c>
    </row>
    <row r="12" spans="1:8" ht="12.75">
      <c r="A12" s="234">
        <v>8</v>
      </c>
      <c r="B12" s="241">
        <v>40334</v>
      </c>
      <c r="C12" s="239" t="s">
        <v>57</v>
      </c>
      <c r="D12" s="242">
        <v>13</v>
      </c>
      <c r="E12" s="242" t="s">
        <v>592</v>
      </c>
      <c r="F12" s="237"/>
      <c r="G12" s="239" t="s">
        <v>593</v>
      </c>
      <c r="H12" s="240">
        <v>776231246</v>
      </c>
    </row>
    <row r="13" spans="1:8" ht="12.75">
      <c r="A13" s="234">
        <v>9</v>
      </c>
      <c r="B13" s="241">
        <v>40334</v>
      </c>
      <c r="C13" s="239" t="s">
        <v>57</v>
      </c>
      <c r="D13" s="242">
        <v>15</v>
      </c>
      <c r="E13" s="242" t="s">
        <v>581</v>
      </c>
      <c r="F13" s="237" t="s">
        <v>594</v>
      </c>
      <c r="G13" s="239" t="s">
        <v>593</v>
      </c>
      <c r="H13" s="240">
        <v>776231246</v>
      </c>
    </row>
    <row r="14" spans="1:8" ht="12.75">
      <c r="A14" s="244">
        <v>10</v>
      </c>
      <c r="B14" s="245">
        <v>40334</v>
      </c>
      <c r="C14" s="246" t="s">
        <v>256</v>
      </c>
      <c r="D14" s="247">
        <v>14.3</v>
      </c>
      <c r="E14" s="247" t="s">
        <v>595</v>
      </c>
      <c r="F14" s="248"/>
      <c r="G14" s="246" t="s">
        <v>596</v>
      </c>
      <c r="H14" s="249"/>
    </row>
    <row r="15" spans="1:8" ht="12.75">
      <c r="A15" s="234">
        <v>11</v>
      </c>
      <c r="B15" s="241">
        <v>40334</v>
      </c>
      <c r="C15" s="239" t="s">
        <v>104</v>
      </c>
      <c r="D15" s="242">
        <v>12.3</v>
      </c>
      <c r="E15" s="242" t="s">
        <v>581</v>
      </c>
      <c r="F15" s="237" t="s">
        <v>587</v>
      </c>
      <c r="G15" s="239" t="s">
        <v>597</v>
      </c>
      <c r="H15" s="240">
        <v>777937607</v>
      </c>
    </row>
    <row r="16" spans="1:8" s="21" customFormat="1" ht="12.75">
      <c r="A16" s="250">
        <v>12</v>
      </c>
      <c r="B16" s="251">
        <v>40342</v>
      </c>
      <c r="C16" s="252" t="s">
        <v>598</v>
      </c>
      <c r="D16" s="253">
        <v>8</v>
      </c>
      <c r="E16" s="254" t="s">
        <v>599</v>
      </c>
      <c r="F16" s="255" t="s">
        <v>594</v>
      </c>
      <c r="G16" s="252"/>
      <c r="H16" s="256"/>
    </row>
    <row r="17" spans="1:8" ht="12.75">
      <c r="A17" s="234">
        <v>13</v>
      </c>
      <c r="B17" s="241">
        <v>40341</v>
      </c>
      <c r="C17" s="239" t="s">
        <v>67</v>
      </c>
      <c r="D17" s="242" t="s">
        <v>600</v>
      </c>
      <c r="E17" s="237" t="s">
        <v>581</v>
      </c>
      <c r="F17" s="237" t="s">
        <v>594</v>
      </c>
      <c r="G17" s="239"/>
      <c r="H17" s="240"/>
    </row>
    <row r="18" spans="1:8" ht="12.75">
      <c r="A18" s="234">
        <v>14</v>
      </c>
      <c r="B18" s="241" t="s">
        <v>66</v>
      </c>
      <c r="C18" s="239" t="s">
        <v>115</v>
      </c>
      <c r="D18" s="242" t="s">
        <v>601</v>
      </c>
      <c r="E18" s="237" t="s">
        <v>581</v>
      </c>
      <c r="F18" s="237" t="s">
        <v>583</v>
      </c>
      <c r="G18" s="239" t="s">
        <v>602</v>
      </c>
      <c r="H18" s="240">
        <v>723002277</v>
      </c>
    </row>
    <row r="19" spans="1:8" ht="12.75">
      <c r="A19" s="234">
        <v>15</v>
      </c>
      <c r="B19" s="241">
        <v>40348</v>
      </c>
      <c r="C19" s="239" t="s">
        <v>112</v>
      </c>
      <c r="D19" s="242">
        <v>13.3</v>
      </c>
      <c r="E19" s="237" t="s">
        <v>581</v>
      </c>
      <c r="F19" s="237" t="s">
        <v>583</v>
      </c>
      <c r="G19" s="239" t="s">
        <v>603</v>
      </c>
      <c r="H19" s="240">
        <v>558681199</v>
      </c>
    </row>
    <row r="20" spans="1:8" ht="12.75">
      <c r="A20" s="234">
        <v>16</v>
      </c>
      <c r="B20" s="241">
        <v>40348</v>
      </c>
      <c r="C20" s="239" t="s">
        <v>88</v>
      </c>
      <c r="D20" s="242">
        <v>13</v>
      </c>
      <c r="E20" s="242" t="s">
        <v>581</v>
      </c>
      <c r="F20" s="238" t="s">
        <v>587</v>
      </c>
      <c r="G20" s="239" t="s">
        <v>604</v>
      </c>
      <c r="H20" s="240">
        <v>737743922</v>
      </c>
    </row>
    <row r="21" spans="1:8" ht="12.75">
      <c r="A21" s="234">
        <v>17</v>
      </c>
      <c r="B21" s="241">
        <v>40348</v>
      </c>
      <c r="C21" s="239" t="s">
        <v>88</v>
      </c>
      <c r="D21" s="242">
        <v>21</v>
      </c>
      <c r="E21" s="242" t="s">
        <v>581</v>
      </c>
      <c r="F21" s="238"/>
      <c r="G21" s="239" t="s">
        <v>604</v>
      </c>
      <c r="H21" s="240">
        <v>737743922</v>
      </c>
    </row>
    <row r="22" spans="1:8" ht="12.75">
      <c r="A22" s="244">
        <v>18</v>
      </c>
      <c r="B22" s="245">
        <v>40349</v>
      </c>
      <c r="C22" s="246" t="s">
        <v>88</v>
      </c>
      <c r="D22" s="247">
        <v>14</v>
      </c>
      <c r="E22" s="255" t="s">
        <v>605</v>
      </c>
      <c r="F22" s="255"/>
      <c r="G22" s="246" t="s">
        <v>606</v>
      </c>
      <c r="H22" s="249">
        <v>603869190</v>
      </c>
    </row>
    <row r="23" spans="1:8" ht="12.75">
      <c r="A23" s="234">
        <v>19</v>
      </c>
      <c r="B23" s="241">
        <v>40355</v>
      </c>
      <c r="C23" s="239" t="s">
        <v>124</v>
      </c>
      <c r="D23" s="242">
        <v>10</v>
      </c>
      <c r="E23" s="237" t="s">
        <v>581</v>
      </c>
      <c r="F23" s="243"/>
      <c r="G23" s="239" t="s">
        <v>607</v>
      </c>
      <c r="H23" s="240">
        <v>732316403</v>
      </c>
    </row>
    <row r="24" spans="1:8" ht="12.75">
      <c r="A24" s="234">
        <v>20</v>
      </c>
      <c r="B24" s="241">
        <v>40355</v>
      </c>
      <c r="C24" s="239" t="s">
        <v>121</v>
      </c>
      <c r="D24" s="242">
        <v>13</v>
      </c>
      <c r="E24" s="237" t="s">
        <v>581</v>
      </c>
      <c r="F24" s="243"/>
      <c r="G24" s="239" t="s">
        <v>608</v>
      </c>
      <c r="H24" s="240"/>
    </row>
    <row r="25" spans="1:8" ht="12.75">
      <c r="A25" s="234">
        <v>21</v>
      </c>
      <c r="B25" s="241" t="s">
        <v>120</v>
      </c>
      <c r="C25" s="239" t="s">
        <v>609</v>
      </c>
      <c r="D25" s="242">
        <v>13.3</v>
      </c>
      <c r="E25" s="242" t="s">
        <v>581</v>
      </c>
      <c r="F25" s="243"/>
      <c r="G25" s="239" t="s">
        <v>610</v>
      </c>
      <c r="H25" s="240"/>
    </row>
    <row r="26" spans="1:8" ht="12.75">
      <c r="A26" s="234">
        <v>22</v>
      </c>
      <c r="B26" s="241">
        <v>40362</v>
      </c>
      <c r="C26" s="239" t="s">
        <v>611</v>
      </c>
      <c r="D26" s="242">
        <v>16</v>
      </c>
      <c r="E26" s="237" t="s">
        <v>581</v>
      </c>
      <c r="F26" s="237" t="s">
        <v>612</v>
      </c>
      <c r="G26" s="239" t="s">
        <v>613</v>
      </c>
      <c r="H26" s="240">
        <v>724570109</v>
      </c>
    </row>
    <row r="27" spans="1:8" ht="12.75">
      <c r="A27" s="234">
        <v>23</v>
      </c>
      <c r="B27" s="241">
        <v>40362</v>
      </c>
      <c r="C27" s="239" t="s">
        <v>95</v>
      </c>
      <c r="D27" s="242">
        <v>10</v>
      </c>
      <c r="E27" s="237" t="s">
        <v>581</v>
      </c>
      <c r="F27" s="237" t="s">
        <v>614</v>
      </c>
      <c r="G27" s="239" t="s">
        <v>615</v>
      </c>
      <c r="H27" s="240">
        <v>605315249</v>
      </c>
    </row>
    <row r="28" spans="1:8" ht="12.75">
      <c r="A28" s="234">
        <v>24</v>
      </c>
      <c r="B28" s="241" t="s">
        <v>70</v>
      </c>
      <c r="C28" s="239" t="s">
        <v>108</v>
      </c>
      <c r="D28" s="242">
        <v>13</v>
      </c>
      <c r="E28" s="237" t="s">
        <v>581</v>
      </c>
      <c r="F28" s="237" t="s">
        <v>587</v>
      </c>
      <c r="G28" s="239" t="s">
        <v>616</v>
      </c>
      <c r="H28" s="240"/>
    </row>
    <row r="29" spans="1:8" ht="12.75">
      <c r="A29" s="234">
        <v>25</v>
      </c>
      <c r="B29" s="241">
        <v>40362</v>
      </c>
      <c r="C29" s="239" t="s">
        <v>209</v>
      </c>
      <c r="D29" s="242"/>
      <c r="E29" s="237" t="s">
        <v>581</v>
      </c>
      <c r="F29" s="237"/>
      <c r="G29" s="239" t="s">
        <v>617</v>
      </c>
      <c r="H29" s="240">
        <v>608284928</v>
      </c>
    </row>
    <row r="30" spans="1:8" ht="12.75">
      <c r="A30" s="234">
        <v>26</v>
      </c>
      <c r="B30" s="241" t="s">
        <v>129</v>
      </c>
      <c r="C30" s="239" t="s">
        <v>178</v>
      </c>
      <c r="D30" s="242">
        <v>15</v>
      </c>
      <c r="E30" s="237" t="s">
        <v>581</v>
      </c>
      <c r="F30" s="237"/>
      <c r="G30" s="239"/>
      <c r="H30" s="240"/>
    </row>
    <row r="31" spans="1:8" ht="12.75">
      <c r="A31" s="234">
        <v>27</v>
      </c>
      <c r="B31" s="241">
        <v>40363</v>
      </c>
      <c r="C31" s="239" t="s">
        <v>132</v>
      </c>
      <c r="D31" s="242">
        <v>10</v>
      </c>
      <c r="E31" s="237" t="s">
        <v>581</v>
      </c>
      <c r="F31" s="238" t="s">
        <v>583</v>
      </c>
      <c r="G31" s="239" t="s">
        <v>618</v>
      </c>
      <c r="H31" s="240">
        <v>721938689</v>
      </c>
    </row>
    <row r="32" spans="1:8" ht="12.75">
      <c r="A32" s="234">
        <v>28</v>
      </c>
      <c r="B32" s="257" t="s">
        <v>619</v>
      </c>
      <c r="C32" s="239" t="s">
        <v>620</v>
      </c>
      <c r="D32" s="238"/>
      <c r="E32" s="237" t="s">
        <v>581</v>
      </c>
      <c r="F32" s="258"/>
      <c r="G32" s="239"/>
      <c r="H32" s="240"/>
    </row>
    <row r="33" spans="1:8" ht="12.75">
      <c r="A33" s="234">
        <v>29</v>
      </c>
      <c r="B33" s="257" t="s">
        <v>619</v>
      </c>
      <c r="C33" s="239" t="s">
        <v>91</v>
      </c>
      <c r="D33" s="238"/>
      <c r="E33" s="237" t="s">
        <v>581</v>
      </c>
      <c r="F33" s="258"/>
      <c r="G33" s="239"/>
      <c r="H33" s="240"/>
    </row>
    <row r="34" spans="1:8" ht="12.75">
      <c r="A34" s="234">
        <v>30</v>
      </c>
      <c r="B34" s="241">
        <v>40364</v>
      </c>
      <c r="C34" s="239" t="s">
        <v>134</v>
      </c>
      <c r="D34" s="242">
        <v>14</v>
      </c>
      <c r="E34" s="237" t="s">
        <v>581</v>
      </c>
      <c r="F34" s="237"/>
      <c r="G34" s="239"/>
      <c r="H34" s="240"/>
    </row>
    <row r="35" spans="1:8" ht="12.75">
      <c r="A35" s="234">
        <v>31</v>
      </c>
      <c r="B35" s="241">
        <v>40369</v>
      </c>
      <c r="C35" s="239" t="s">
        <v>621</v>
      </c>
      <c r="D35" s="242">
        <v>9.3</v>
      </c>
      <c r="E35" s="242" t="s">
        <v>581</v>
      </c>
      <c r="F35" s="237" t="s">
        <v>583</v>
      </c>
      <c r="G35" s="239" t="s">
        <v>622</v>
      </c>
      <c r="H35" s="240"/>
    </row>
    <row r="36" spans="1:8" ht="12.75">
      <c r="A36" s="234">
        <v>32</v>
      </c>
      <c r="B36" s="241">
        <v>40369</v>
      </c>
      <c r="C36" s="239" t="s">
        <v>62</v>
      </c>
      <c r="D36" s="242">
        <v>14</v>
      </c>
      <c r="E36" s="242" t="s">
        <v>581</v>
      </c>
      <c r="F36" s="237"/>
      <c r="G36" s="259" t="s">
        <v>623</v>
      </c>
      <c r="H36" s="260">
        <v>737238203</v>
      </c>
    </row>
    <row r="37" spans="1:8" ht="12.75">
      <c r="A37" s="234">
        <v>33</v>
      </c>
      <c r="B37" s="241">
        <v>40369</v>
      </c>
      <c r="C37" s="239" t="s">
        <v>126</v>
      </c>
      <c r="D37" s="242">
        <v>15</v>
      </c>
      <c r="E37" s="237" t="s">
        <v>581</v>
      </c>
      <c r="F37" s="238"/>
      <c r="G37" s="239" t="s">
        <v>624</v>
      </c>
      <c r="H37" s="261"/>
    </row>
    <row r="38" spans="1:8" ht="12.75">
      <c r="A38" s="234">
        <v>34</v>
      </c>
      <c r="B38" s="241" t="s">
        <v>137</v>
      </c>
      <c r="C38" s="239" t="s">
        <v>625</v>
      </c>
      <c r="D38" s="242">
        <v>17</v>
      </c>
      <c r="E38" s="237" t="s">
        <v>581</v>
      </c>
      <c r="F38" s="238" t="s">
        <v>614</v>
      </c>
      <c r="G38" s="239" t="s">
        <v>626</v>
      </c>
      <c r="H38" s="261"/>
    </row>
    <row r="39" spans="1:8" ht="12.75">
      <c r="A39" s="234">
        <v>35</v>
      </c>
      <c r="B39" s="241" t="s">
        <v>137</v>
      </c>
      <c r="C39" s="239" t="s">
        <v>123</v>
      </c>
      <c r="D39" s="242"/>
      <c r="E39" s="237" t="s">
        <v>581</v>
      </c>
      <c r="F39" s="238" t="s">
        <v>587</v>
      </c>
      <c r="G39" s="239"/>
      <c r="H39" s="261"/>
    </row>
    <row r="40" spans="1:8" ht="12.75">
      <c r="A40" s="234">
        <v>36</v>
      </c>
      <c r="B40" s="241">
        <v>40370</v>
      </c>
      <c r="C40" s="239" t="s">
        <v>60</v>
      </c>
      <c r="D40" s="242">
        <v>13</v>
      </c>
      <c r="E40" s="237" t="s">
        <v>581</v>
      </c>
      <c r="F40" s="238" t="s">
        <v>587</v>
      </c>
      <c r="G40" s="48" t="s">
        <v>627</v>
      </c>
      <c r="H40" s="240">
        <v>721635169</v>
      </c>
    </row>
    <row r="41" spans="1:8" ht="12.75">
      <c r="A41" s="234">
        <v>37</v>
      </c>
      <c r="B41" s="241">
        <v>40376</v>
      </c>
      <c r="C41" s="239" t="s">
        <v>628</v>
      </c>
      <c r="D41" s="242">
        <v>14</v>
      </c>
      <c r="E41" s="237" t="s">
        <v>581</v>
      </c>
      <c r="F41" s="238"/>
      <c r="G41" s="239" t="s">
        <v>629</v>
      </c>
      <c r="H41" s="240">
        <v>607195598</v>
      </c>
    </row>
    <row r="42" spans="1:8" ht="12.75">
      <c r="A42" s="234">
        <v>38</v>
      </c>
      <c r="B42" s="241">
        <v>40376</v>
      </c>
      <c r="C42" s="239" t="s">
        <v>65</v>
      </c>
      <c r="D42" s="242">
        <v>13</v>
      </c>
      <c r="E42" s="237" t="s">
        <v>581</v>
      </c>
      <c r="F42" s="238" t="s">
        <v>587</v>
      </c>
      <c r="G42" s="239" t="s">
        <v>630</v>
      </c>
      <c r="H42" s="261"/>
    </row>
    <row r="43" spans="1:8" ht="12.75">
      <c r="A43" s="234">
        <v>39</v>
      </c>
      <c r="B43" s="241" t="s">
        <v>74</v>
      </c>
      <c r="C43" s="239" t="s">
        <v>80</v>
      </c>
      <c r="D43" s="242">
        <v>13</v>
      </c>
      <c r="E43" s="242" t="s">
        <v>581</v>
      </c>
      <c r="F43" s="237" t="s">
        <v>583</v>
      </c>
      <c r="G43" s="239" t="s">
        <v>631</v>
      </c>
      <c r="H43" s="240">
        <v>604791286</v>
      </c>
    </row>
    <row r="44" spans="1:8" ht="12.75">
      <c r="A44" s="234">
        <v>40</v>
      </c>
      <c r="B44" s="241" t="s">
        <v>74</v>
      </c>
      <c r="C44" s="239" t="s">
        <v>75</v>
      </c>
      <c r="D44" s="242">
        <v>14</v>
      </c>
      <c r="E44" s="237" t="s">
        <v>581</v>
      </c>
      <c r="F44" s="243" t="s">
        <v>583</v>
      </c>
      <c r="G44" s="239" t="s">
        <v>632</v>
      </c>
      <c r="H44" s="240">
        <v>604519690</v>
      </c>
    </row>
    <row r="45" spans="1:8" ht="12.75">
      <c r="A45" s="234">
        <v>41</v>
      </c>
      <c r="B45" s="241">
        <v>40384</v>
      </c>
      <c r="C45" s="239" t="s">
        <v>567</v>
      </c>
      <c r="D45" s="242"/>
      <c r="E45" s="237" t="s">
        <v>581</v>
      </c>
      <c r="F45" s="243"/>
      <c r="G45" s="239" t="s">
        <v>633</v>
      </c>
      <c r="H45" s="240"/>
    </row>
    <row r="46" spans="1:8" ht="12.75">
      <c r="A46" s="234">
        <v>42</v>
      </c>
      <c r="B46" s="241">
        <v>40390</v>
      </c>
      <c r="C46" s="239" t="s">
        <v>73</v>
      </c>
      <c r="D46" s="242">
        <v>14.3</v>
      </c>
      <c r="E46" s="237" t="s">
        <v>581</v>
      </c>
      <c r="F46" s="243"/>
      <c r="G46" s="239" t="s">
        <v>634</v>
      </c>
      <c r="H46" s="240">
        <v>607253127</v>
      </c>
    </row>
    <row r="47" spans="1:8" ht="12.75">
      <c r="A47" s="234">
        <v>43</v>
      </c>
      <c r="B47" s="241">
        <v>40390</v>
      </c>
      <c r="C47" s="239" t="s">
        <v>84</v>
      </c>
      <c r="D47" s="242">
        <v>13</v>
      </c>
      <c r="E47" s="237" t="s">
        <v>581</v>
      </c>
      <c r="F47" s="237" t="s">
        <v>583</v>
      </c>
      <c r="G47" s="239" t="s">
        <v>635</v>
      </c>
      <c r="H47" s="240">
        <v>604368429</v>
      </c>
    </row>
    <row r="48" spans="1:8" ht="12.75">
      <c r="A48" s="234">
        <v>44</v>
      </c>
      <c r="B48" s="241">
        <v>40390</v>
      </c>
      <c r="C48" s="239" t="s">
        <v>67</v>
      </c>
      <c r="D48" s="242">
        <v>15</v>
      </c>
      <c r="E48" s="237" t="s">
        <v>581</v>
      </c>
      <c r="F48" s="237" t="s">
        <v>636</v>
      </c>
      <c r="G48" s="239"/>
      <c r="H48" s="240"/>
    </row>
    <row r="49" spans="1:8" ht="12.75">
      <c r="A49" s="234">
        <v>45</v>
      </c>
      <c r="B49" s="241">
        <v>40391</v>
      </c>
      <c r="C49" s="239" t="s">
        <v>637</v>
      </c>
      <c r="D49" s="242"/>
      <c r="E49" s="237" t="s">
        <v>581</v>
      </c>
      <c r="F49" s="237"/>
      <c r="G49" s="239" t="s">
        <v>638</v>
      </c>
      <c r="H49" s="240"/>
    </row>
    <row r="50" spans="1:8" ht="12.75">
      <c r="A50" s="234">
        <v>46</v>
      </c>
      <c r="B50" s="241">
        <v>40397</v>
      </c>
      <c r="C50" s="239" t="s">
        <v>188</v>
      </c>
      <c r="D50" s="242"/>
      <c r="E50" s="237" t="s">
        <v>581</v>
      </c>
      <c r="F50" s="237"/>
      <c r="G50" s="239" t="s">
        <v>639</v>
      </c>
      <c r="H50" s="240"/>
    </row>
    <row r="51" spans="1:8" ht="12.75">
      <c r="A51" s="234">
        <v>47</v>
      </c>
      <c r="B51" s="241">
        <v>40397</v>
      </c>
      <c r="C51" s="239" t="s">
        <v>211</v>
      </c>
      <c r="D51" s="242">
        <v>15</v>
      </c>
      <c r="E51" s="237" t="s">
        <v>581</v>
      </c>
      <c r="F51" s="237" t="s">
        <v>583</v>
      </c>
      <c r="G51" s="239" t="s">
        <v>640</v>
      </c>
      <c r="H51" s="240">
        <v>737335031</v>
      </c>
    </row>
    <row r="52" spans="1:8" ht="12.75">
      <c r="A52" s="234">
        <v>48</v>
      </c>
      <c r="B52" s="241" t="s">
        <v>150</v>
      </c>
      <c r="C52" s="239" t="s">
        <v>100</v>
      </c>
      <c r="D52" s="242">
        <v>14</v>
      </c>
      <c r="E52" s="242" t="s">
        <v>581</v>
      </c>
      <c r="F52" s="237" t="s">
        <v>641</v>
      </c>
      <c r="G52" s="239" t="s">
        <v>642</v>
      </c>
      <c r="H52" s="240"/>
    </row>
    <row r="53" spans="1:8" ht="12.75">
      <c r="A53" s="234">
        <v>49</v>
      </c>
      <c r="B53" s="241" t="s">
        <v>150</v>
      </c>
      <c r="C53" s="239" t="s">
        <v>97</v>
      </c>
      <c r="D53" s="242">
        <v>14</v>
      </c>
      <c r="E53" s="237" t="s">
        <v>581</v>
      </c>
      <c r="F53" s="237" t="s">
        <v>583</v>
      </c>
      <c r="G53" s="239" t="s">
        <v>643</v>
      </c>
      <c r="H53" s="240">
        <v>721485712</v>
      </c>
    </row>
    <row r="54" spans="1:8" ht="12.75">
      <c r="A54" s="234">
        <v>50</v>
      </c>
      <c r="B54" s="241" t="s">
        <v>150</v>
      </c>
      <c r="C54" s="239" t="s">
        <v>620</v>
      </c>
      <c r="D54" s="242">
        <v>10</v>
      </c>
      <c r="E54" s="237" t="s">
        <v>581</v>
      </c>
      <c r="F54" s="237" t="s">
        <v>587</v>
      </c>
      <c r="G54" s="239" t="s">
        <v>644</v>
      </c>
      <c r="H54" s="240">
        <v>607611084</v>
      </c>
    </row>
    <row r="55" spans="1:8" ht="12.75">
      <c r="A55" s="234">
        <v>51</v>
      </c>
      <c r="B55" s="241" t="s">
        <v>81</v>
      </c>
      <c r="C55" s="239" t="s">
        <v>231</v>
      </c>
      <c r="D55" s="242">
        <v>15</v>
      </c>
      <c r="E55" s="237" t="s">
        <v>581</v>
      </c>
      <c r="F55" s="237" t="s">
        <v>583</v>
      </c>
      <c r="G55" s="239" t="s">
        <v>645</v>
      </c>
      <c r="H55" s="240">
        <v>775642670</v>
      </c>
    </row>
    <row r="56" spans="1:8" ht="12.75">
      <c r="A56" s="234">
        <v>52</v>
      </c>
      <c r="B56" s="241">
        <v>40411</v>
      </c>
      <c r="C56" s="239" t="s">
        <v>82</v>
      </c>
      <c r="D56" s="242">
        <v>14</v>
      </c>
      <c r="E56" s="237" t="s">
        <v>581</v>
      </c>
      <c r="F56" s="238"/>
      <c r="G56" s="239"/>
      <c r="H56" s="240"/>
    </row>
    <row r="57" spans="1:8" ht="12.75">
      <c r="A57" s="234">
        <v>53</v>
      </c>
      <c r="B57" s="241">
        <v>40411</v>
      </c>
      <c r="C57" s="239" t="s">
        <v>69</v>
      </c>
      <c r="D57" s="242">
        <v>15</v>
      </c>
      <c r="E57" s="237" t="s">
        <v>581</v>
      </c>
      <c r="F57" s="238" t="s">
        <v>583</v>
      </c>
      <c r="G57" s="239"/>
      <c r="H57" s="240"/>
    </row>
    <row r="58" spans="1:8" ht="12.75">
      <c r="A58" s="234">
        <v>54</v>
      </c>
      <c r="B58" s="241" t="s">
        <v>646</v>
      </c>
      <c r="C58" s="239" t="s">
        <v>265</v>
      </c>
      <c r="D58" s="242"/>
      <c r="E58" s="237" t="s">
        <v>581</v>
      </c>
      <c r="F58" s="238"/>
      <c r="G58" s="239"/>
      <c r="H58" s="240"/>
    </row>
    <row r="59" spans="1:8" ht="12.75">
      <c r="A59" s="234">
        <v>55</v>
      </c>
      <c r="B59" s="241">
        <v>40418</v>
      </c>
      <c r="C59" s="239" t="s">
        <v>611</v>
      </c>
      <c r="D59" s="242">
        <v>20.15</v>
      </c>
      <c r="E59" s="237" t="s">
        <v>581</v>
      </c>
      <c r="F59" s="237"/>
      <c r="G59" s="239" t="s">
        <v>613</v>
      </c>
      <c r="H59" s="240">
        <v>724570109</v>
      </c>
    </row>
    <row r="60" spans="1:8" ht="12.75">
      <c r="A60" s="234">
        <v>56</v>
      </c>
      <c r="B60" s="241">
        <v>40418</v>
      </c>
      <c r="C60" s="239" t="s">
        <v>86</v>
      </c>
      <c r="D60" s="242">
        <v>16</v>
      </c>
      <c r="E60" s="237" t="s">
        <v>581</v>
      </c>
      <c r="F60" s="237"/>
      <c r="G60" s="239"/>
      <c r="H60" s="240"/>
    </row>
    <row r="61" spans="1:8" ht="12.75">
      <c r="A61" s="234">
        <v>57</v>
      </c>
      <c r="B61" s="241">
        <v>40418</v>
      </c>
      <c r="C61" s="239" t="s">
        <v>152</v>
      </c>
      <c r="D61" s="242">
        <v>14</v>
      </c>
      <c r="E61" s="237" t="s">
        <v>581</v>
      </c>
      <c r="F61" s="237" t="s">
        <v>583</v>
      </c>
      <c r="G61" s="239"/>
      <c r="H61" s="240"/>
    </row>
    <row r="62" spans="1:8" ht="12.75">
      <c r="A62" s="234">
        <v>58</v>
      </c>
      <c r="B62" s="241">
        <v>40418</v>
      </c>
      <c r="C62" s="239" t="s">
        <v>77</v>
      </c>
      <c r="D62" s="242">
        <v>21.3</v>
      </c>
      <c r="E62" s="237" t="s">
        <v>581</v>
      </c>
      <c r="F62" s="237" t="s">
        <v>583</v>
      </c>
      <c r="G62" s="239" t="s">
        <v>588</v>
      </c>
      <c r="H62" s="240">
        <v>739451580</v>
      </c>
    </row>
    <row r="63" spans="1:8" ht="12.75">
      <c r="A63" s="234">
        <v>59</v>
      </c>
      <c r="B63" s="241">
        <v>40418</v>
      </c>
      <c r="C63" s="239" t="s">
        <v>89</v>
      </c>
      <c r="D63" s="238"/>
      <c r="E63" s="237" t="s">
        <v>581</v>
      </c>
      <c r="F63" s="238"/>
      <c r="G63" s="262" t="s">
        <v>647</v>
      </c>
      <c r="H63" s="263"/>
    </row>
    <row r="64" spans="1:8" ht="12.75">
      <c r="A64" s="234">
        <v>60</v>
      </c>
      <c r="B64" s="241" t="s">
        <v>648</v>
      </c>
      <c r="C64" s="239" t="s">
        <v>69</v>
      </c>
      <c r="D64" s="242">
        <v>20</v>
      </c>
      <c r="E64" s="237" t="s">
        <v>581</v>
      </c>
      <c r="F64" s="237" t="s">
        <v>583</v>
      </c>
      <c r="G64" s="262"/>
      <c r="H64" s="263"/>
    </row>
    <row r="65" spans="1:8" ht="12.75">
      <c r="A65" s="234">
        <v>61</v>
      </c>
      <c r="B65" s="241">
        <v>40425</v>
      </c>
      <c r="C65" s="239" t="s">
        <v>93</v>
      </c>
      <c r="D65" s="242">
        <v>13</v>
      </c>
      <c r="E65" s="237" t="s">
        <v>581</v>
      </c>
      <c r="F65" s="238" t="s">
        <v>587</v>
      </c>
      <c r="G65" s="239" t="s">
        <v>649</v>
      </c>
      <c r="H65" s="240">
        <v>603342383</v>
      </c>
    </row>
    <row r="66" spans="1:8" ht="12.75">
      <c r="A66" s="234">
        <v>62</v>
      </c>
      <c r="B66" s="264" t="s">
        <v>155</v>
      </c>
      <c r="C66" s="239" t="s">
        <v>156</v>
      </c>
      <c r="D66" s="242">
        <v>9</v>
      </c>
      <c r="E66" s="237" t="s">
        <v>581</v>
      </c>
      <c r="F66" s="265"/>
      <c r="G66" s="239" t="s">
        <v>650</v>
      </c>
      <c r="H66" s="263">
        <v>723095728</v>
      </c>
    </row>
    <row r="67" spans="1:8" ht="12.75">
      <c r="A67" s="234">
        <v>63</v>
      </c>
      <c r="B67" s="241">
        <v>40431</v>
      </c>
      <c r="C67" s="239" t="s">
        <v>132</v>
      </c>
      <c r="D67" s="242">
        <v>20.3</v>
      </c>
      <c r="E67" s="237" t="s">
        <v>581</v>
      </c>
      <c r="F67" s="238"/>
      <c r="G67" s="239" t="s">
        <v>618</v>
      </c>
      <c r="H67" s="240">
        <v>721938689</v>
      </c>
    </row>
    <row r="68" spans="1:8" ht="12.75">
      <c r="A68" s="234">
        <v>64</v>
      </c>
      <c r="B68" s="241">
        <v>40431</v>
      </c>
      <c r="C68" s="239" t="s">
        <v>91</v>
      </c>
      <c r="D68" s="242"/>
      <c r="E68" s="237" t="s">
        <v>581</v>
      </c>
      <c r="F68" s="238"/>
      <c r="G68" s="239"/>
      <c r="H68" s="240"/>
    </row>
    <row r="69" spans="1:8" ht="12.75">
      <c r="A69" s="266">
        <v>65</v>
      </c>
      <c r="B69" s="267">
        <v>40432</v>
      </c>
      <c r="C69" s="268" t="s">
        <v>147</v>
      </c>
      <c r="D69" s="269">
        <v>9.3</v>
      </c>
      <c r="E69" s="269" t="s">
        <v>651</v>
      </c>
      <c r="F69" s="270"/>
      <c r="G69" s="271" t="s">
        <v>652</v>
      </c>
      <c r="H69" s="272" t="s">
        <v>653</v>
      </c>
    </row>
    <row r="70" spans="1:8" ht="12.75">
      <c r="A70" s="234">
        <v>66</v>
      </c>
      <c r="B70" s="241">
        <v>40432</v>
      </c>
      <c r="C70" s="239" t="s">
        <v>147</v>
      </c>
      <c r="D70" s="242">
        <v>14</v>
      </c>
      <c r="E70" s="242" t="s">
        <v>581</v>
      </c>
      <c r="F70" s="243" t="s">
        <v>583</v>
      </c>
      <c r="G70" s="259" t="s">
        <v>652</v>
      </c>
      <c r="H70" s="273" t="s">
        <v>653</v>
      </c>
    </row>
    <row r="71" spans="1:8" ht="12.75">
      <c r="A71" s="234">
        <v>67</v>
      </c>
      <c r="B71" s="241">
        <v>40432</v>
      </c>
      <c r="C71" s="239" t="s">
        <v>164</v>
      </c>
      <c r="D71" s="242">
        <v>13</v>
      </c>
      <c r="E71" s="237" t="s">
        <v>581</v>
      </c>
      <c r="F71" s="243"/>
      <c r="G71" s="239" t="s">
        <v>654</v>
      </c>
      <c r="H71" s="263">
        <v>608113911</v>
      </c>
    </row>
    <row r="72" spans="1:8" ht="12.75">
      <c r="A72" s="234">
        <v>68</v>
      </c>
      <c r="B72" s="241">
        <v>40438</v>
      </c>
      <c r="C72" s="239" t="s">
        <v>655</v>
      </c>
      <c r="D72" s="242">
        <v>20</v>
      </c>
      <c r="E72" s="242" t="s">
        <v>581</v>
      </c>
      <c r="F72" s="243" t="s">
        <v>594</v>
      </c>
      <c r="G72" s="239" t="s">
        <v>656</v>
      </c>
      <c r="H72" s="263">
        <v>732473673</v>
      </c>
    </row>
    <row r="73" spans="1:8" ht="12.75">
      <c r="A73" s="234">
        <v>69</v>
      </c>
      <c r="B73" s="241">
        <v>40446</v>
      </c>
      <c r="C73" s="239" t="s">
        <v>95</v>
      </c>
      <c r="D73" s="242"/>
      <c r="E73" s="237" t="s">
        <v>581</v>
      </c>
      <c r="F73" s="237" t="s">
        <v>614</v>
      </c>
      <c r="G73" s="239" t="s">
        <v>615</v>
      </c>
      <c r="H73" s="240">
        <v>605315249</v>
      </c>
    </row>
    <row r="74" spans="1:8" ht="12.75">
      <c r="A74" s="274">
        <v>70</v>
      </c>
      <c r="B74" s="275">
        <v>40446</v>
      </c>
      <c r="C74" s="276" t="s">
        <v>170</v>
      </c>
      <c r="D74" s="277">
        <v>19</v>
      </c>
      <c r="E74" s="277" t="s">
        <v>581</v>
      </c>
      <c r="F74" s="278" t="s">
        <v>583</v>
      </c>
      <c r="G74" s="276" t="s">
        <v>589</v>
      </c>
      <c r="H74" s="279">
        <v>606583096</v>
      </c>
    </row>
  </sheetData>
  <sheetProtection password="ED8C" sheet="1" objects="1" scenarios="1" selectLockedCells="1" selectUnlockedCells="1"/>
  <mergeCells count="1">
    <mergeCell ref="C3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3.00390625" style="15" bestFit="1" customWidth="1"/>
    <col min="2" max="2" width="10.57421875" style="81" bestFit="1" customWidth="1"/>
    <col min="3" max="3" width="10.7109375" style="81" bestFit="1" customWidth="1"/>
    <col min="4" max="4" width="10.00390625" style="81" bestFit="1" customWidth="1"/>
    <col min="5" max="5" width="17.57421875" style="81" bestFit="1" customWidth="1"/>
    <col min="6" max="6" width="4.00390625" style="15" bestFit="1" customWidth="1"/>
    <col min="7" max="7" width="6.00390625" style="282" bestFit="1" customWidth="1"/>
    <col min="8" max="8" width="10.28125" style="316" bestFit="1" customWidth="1"/>
    <col min="9" max="9" width="9.140625" style="316" bestFit="1" customWidth="1"/>
    <col min="10" max="10" width="25.140625" style="81" customWidth="1"/>
    <col min="11" max="11" width="9.7109375" style="316" customWidth="1"/>
    <col min="12" max="12" width="12.140625" style="81" customWidth="1"/>
    <col min="13" max="13" width="14.140625" style="81" customWidth="1"/>
    <col min="14" max="14" width="12.00390625" style="81" customWidth="1"/>
    <col min="15" max="15" width="11.28125" style="81" customWidth="1"/>
    <col min="16" max="16" width="9.28125" style="81" customWidth="1"/>
    <col min="17" max="17" width="13.8515625" style="81" customWidth="1"/>
    <col min="18" max="18" width="7.421875" style="81" customWidth="1"/>
    <col min="19" max="19" width="8.7109375" style="81" customWidth="1"/>
    <col min="20" max="20" width="13.140625" style="81" customWidth="1"/>
    <col min="21" max="21" width="9.140625" style="81" customWidth="1"/>
    <col min="22" max="22" width="7.57421875" style="81" customWidth="1"/>
    <col min="23" max="23" width="16.140625" style="81" customWidth="1"/>
    <col min="24" max="24" width="6.00390625" style="81" customWidth="1"/>
    <col min="25" max="25" width="12.57421875" style="81" customWidth="1"/>
    <col min="26" max="26" width="13.57421875" style="81" customWidth="1"/>
    <col min="27" max="27" width="11.140625" style="81" customWidth="1"/>
    <col min="28" max="28" width="12.57421875" style="81" customWidth="1"/>
    <col min="29" max="29" width="6.7109375" style="81" customWidth="1"/>
    <col min="30" max="31" width="9.140625" style="81" customWidth="1"/>
    <col min="32" max="32" width="13.7109375" style="81" customWidth="1"/>
    <col min="33" max="16384" width="9.140625" style="81" customWidth="1"/>
  </cols>
  <sheetData>
    <row r="1" spans="2:20" ht="20.25">
      <c r="B1" s="400" t="s">
        <v>876</v>
      </c>
      <c r="C1" s="400"/>
      <c r="D1" s="400"/>
      <c r="E1" s="400"/>
      <c r="F1" s="400"/>
      <c r="G1" s="400"/>
      <c r="H1" s="400"/>
      <c r="I1" s="400"/>
      <c r="J1" s="400"/>
      <c r="K1" s="400"/>
      <c r="N1" s="302"/>
      <c r="O1" s="302"/>
      <c r="P1" s="302"/>
      <c r="Q1" s="302"/>
      <c r="R1" s="302"/>
      <c r="S1" s="302"/>
      <c r="T1" s="302"/>
    </row>
    <row r="2" spans="2:20" ht="12.75">
      <c r="B2" s="401" t="s">
        <v>872</v>
      </c>
      <c r="C2" s="401"/>
      <c r="D2" s="401"/>
      <c r="E2" s="401"/>
      <c r="F2" s="401"/>
      <c r="G2" s="401"/>
      <c r="H2" s="401"/>
      <c r="I2" s="401"/>
      <c r="J2" s="401"/>
      <c r="K2" s="401"/>
      <c r="N2" s="15"/>
      <c r="O2" s="15"/>
      <c r="P2" s="15"/>
      <c r="Q2" s="15"/>
      <c r="R2" s="15"/>
      <c r="S2" s="15"/>
      <c r="T2" s="15"/>
    </row>
    <row r="3" spans="2:20" ht="12.75">
      <c r="B3" s="280" t="s">
        <v>657</v>
      </c>
      <c r="C3" s="280" t="s">
        <v>658</v>
      </c>
      <c r="D3" s="280" t="s">
        <v>659</v>
      </c>
      <c r="E3" s="280" t="s">
        <v>660</v>
      </c>
      <c r="F3" s="280"/>
      <c r="G3" s="311" t="s">
        <v>661</v>
      </c>
      <c r="H3" s="314" t="s">
        <v>662</v>
      </c>
      <c r="I3" s="319" t="s">
        <v>663</v>
      </c>
      <c r="J3" s="81" t="s">
        <v>664</v>
      </c>
      <c r="K3" s="316" t="s">
        <v>665</v>
      </c>
      <c r="N3" s="280"/>
      <c r="O3" s="280"/>
      <c r="P3" s="280"/>
      <c r="Q3" s="280"/>
      <c r="R3" s="280"/>
      <c r="S3" s="281"/>
      <c r="T3" s="281"/>
    </row>
    <row r="4" spans="1:20" ht="12.75">
      <c r="A4" s="15">
        <v>1</v>
      </c>
      <c r="B4" s="81" t="s">
        <v>666</v>
      </c>
      <c r="C4" s="81" t="s">
        <v>667</v>
      </c>
      <c r="D4" s="81" t="s">
        <v>668</v>
      </c>
      <c r="E4" s="81" t="s">
        <v>873</v>
      </c>
      <c r="F4" s="15">
        <v>98</v>
      </c>
      <c r="G4" s="282">
        <v>73951</v>
      </c>
      <c r="H4" s="315">
        <v>37234</v>
      </c>
      <c r="I4" s="316">
        <v>2006</v>
      </c>
      <c r="J4" s="304" t="s">
        <v>669</v>
      </c>
      <c r="K4" s="316">
        <v>732873958</v>
      </c>
      <c r="R4" s="282"/>
      <c r="S4" s="282"/>
      <c r="T4" s="15"/>
    </row>
    <row r="5" spans="18:20" ht="12.75">
      <c r="R5" s="282"/>
      <c r="S5" s="282"/>
      <c r="T5" s="15"/>
    </row>
    <row r="6" spans="1:20" ht="12.75" customHeight="1">
      <c r="A6" s="15">
        <v>1</v>
      </c>
      <c r="B6" s="81" t="s">
        <v>670</v>
      </c>
      <c r="C6" s="81" t="s">
        <v>671</v>
      </c>
      <c r="D6" s="81" t="s">
        <v>672</v>
      </c>
      <c r="E6" s="81" t="s">
        <v>69</v>
      </c>
      <c r="F6" s="15">
        <v>138</v>
      </c>
      <c r="G6" s="282">
        <v>73981</v>
      </c>
      <c r="H6" s="315">
        <v>37234</v>
      </c>
      <c r="I6" s="315">
        <v>39151</v>
      </c>
      <c r="J6" s="304" t="s">
        <v>673</v>
      </c>
      <c r="K6" s="316">
        <v>724156992</v>
      </c>
      <c r="R6" s="282"/>
      <c r="S6" s="282"/>
      <c r="T6" s="15"/>
    </row>
    <row r="7" spans="1:20" ht="12.75">
      <c r="A7" s="15">
        <v>2</v>
      </c>
      <c r="B7" s="81" t="s">
        <v>674</v>
      </c>
      <c r="C7" s="81" t="s">
        <v>675</v>
      </c>
      <c r="D7" s="81" t="s">
        <v>676</v>
      </c>
      <c r="E7" s="81" t="s">
        <v>104</v>
      </c>
      <c r="F7" s="15">
        <v>151</v>
      </c>
      <c r="G7" s="282">
        <v>73911</v>
      </c>
      <c r="H7" s="315">
        <v>37006</v>
      </c>
      <c r="I7" s="315">
        <v>39151</v>
      </c>
      <c r="M7" s="15"/>
      <c r="R7" s="282"/>
      <c r="S7" s="282"/>
      <c r="T7" s="15"/>
    </row>
    <row r="8" spans="1:20" ht="12.75">
      <c r="A8" s="15">
        <v>3</v>
      </c>
      <c r="B8" s="81" t="s">
        <v>677</v>
      </c>
      <c r="C8" s="70" t="s">
        <v>678</v>
      </c>
      <c r="D8" s="70" t="s">
        <v>679</v>
      </c>
      <c r="E8" s="81" t="s">
        <v>188</v>
      </c>
      <c r="F8" s="15">
        <v>527</v>
      </c>
      <c r="G8" s="282">
        <v>73904</v>
      </c>
      <c r="H8" s="315">
        <v>37006</v>
      </c>
      <c r="I8" s="315">
        <v>39151</v>
      </c>
      <c r="J8" s="304" t="s">
        <v>680</v>
      </c>
      <c r="K8" s="316">
        <v>602787818</v>
      </c>
      <c r="M8" s="15"/>
      <c r="O8" s="70"/>
      <c r="P8" s="70"/>
      <c r="R8" s="282"/>
      <c r="S8" s="282"/>
      <c r="T8" s="15"/>
    </row>
    <row r="9" spans="1:20" ht="12.75">
      <c r="A9" s="15">
        <v>4</v>
      </c>
      <c r="B9" s="81" t="s">
        <v>681</v>
      </c>
      <c r="C9" s="81" t="s">
        <v>682</v>
      </c>
      <c r="D9" s="81" t="s">
        <v>683</v>
      </c>
      <c r="E9" s="81" t="s">
        <v>145</v>
      </c>
      <c r="F9" s="15">
        <v>157</v>
      </c>
      <c r="G9" s="282">
        <v>73902</v>
      </c>
      <c r="H9" s="315">
        <v>37006</v>
      </c>
      <c r="I9" s="315">
        <v>39151</v>
      </c>
      <c r="K9" s="316">
        <v>724070181</v>
      </c>
      <c r="M9" s="15"/>
      <c r="R9" s="282"/>
      <c r="S9" s="282"/>
      <c r="T9" s="15"/>
    </row>
    <row r="10" spans="1:20" ht="12.75">
      <c r="A10" s="15">
        <v>5</v>
      </c>
      <c r="B10" s="81" t="s">
        <v>684</v>
      </c>
      <c r="C10" s="81" t="s">
        <v>685</v>
      </c>
      <c r="D10" s="81" t="s">
        <v>676</v>
      </c>
      <c r="E10" s="81" t="s">
        <v>158</v>
      </c>
      <c r="H10" s="315">
        <v>37006</v>
      </c>
      <c r="I10" s="315">
        <v>39151</v>
      </c>
      <c r="K10" s="316">
        <v>646751118</v>
      </c>
      <c r="M10" s="15"/>
      <c r="O10" s="70"/>
      <c r="P10" s="70"/>
      <c r="R10" s="282"/>
      <c r="S10" s="282"/>
      <c r="T10" s="15"/>
    </row>
    <row r="11" spans="1:20" ht="12.75">
      <c r="A11" s="15">
        <v>6</v>
      </c>
      <c r="B11" s="81" t="s">
        <v>686</v>
      </c>
      <c r="C11" s="70" t="s">
        <v>687</v>
      </c>
      <c r="D11" s="70" t="s">
        <v>688</v>
      </c>
      <c r="E11" s="81" t="s">
        <v>100</v>
      </c>
      <c r="F11" s="15">
        <v>22</v>
      </c>
      <c r="G11" s="282">
        <v>73955</v>
      </c>
      <c r="H11" s="315">
        <v>37006</v>
      </c>
      <c r="I11" s="315">
        <v>39151</v>
      </c>
      <c r="J11" s="304" t="s">
        <v>689</v>
      </c>
      <c r="K11" s="316">
        <v>724070172</v>
      </c>
      <c r="M11" s="15"/>
      <c r="R11" s="282"/>
      <c r="S11" s="282"/>
      <c r="T11" s="15"/>
    </row>
    <row r="12" spans="1:20" ht="12.75">
      <c r="A12" s="15">
        <v>7</v>
      </c>
      <c r="B12" s="81" t="s">
        <v>690</v>
      </c>
      <c r="C12" s="81" t="s">
        <v>691</v>
      </c>
      <c r="D12" s="81" t="s">
        <v>692</v>
      </c>
      <c r="E12" s="81" t="s">
        <v>211</v>
      </c>
      <c r="F12" s="15">
        <v>91</v>
      </c>
      <c r="H12" s="315">
        <v>37006</v>
      </c>
      <c r="I12" s="315">
        <v>39151</v>
      </c>
      <c r="J12" s="304" t="s">
        <v>693</v>
      </c>
      <c r="K12" s="316">
        <v>737335031</v>
      </c>
      <c r="M12" s="15"/>
      <c r="O12" s="70"/>
      <c r="P12" s="70"/>
      <c r="R12" s="282"/>
      <c r="S12" s="282"/>
      <c r="T12" s="15"/>
    </row>
    <row r="13" spans="1:20" ht="12.75">
      <c r="A13" s="15">
        <v>8</v>
      </c>
      <c r="B13" s="81" t="s">
        <v>694</v>
      </c>
      <c r="C13" s="70" t="s">
        <v>695</v>
      </c>
      <c r="D13" s="70" t="s">
        <v>696</v>
      </c>
      <c r="E13" s="81" t="s">
        <v>97</v>
      </c>
      <c r="F13" s="15">
        <v>124</v>
      </c>
      <c r="G13" s="282">
        <v>73908</v>
      </c>
      <c r="H13" s="315">
        <v>37006</v>
      </c>
      <c r="I13" s="315">
        <v>39151</v>
      </c>
      <c r="J13" s="304" t="s">
        <v>697</v>
      </c>
      <c r="K13" s="316">
        <v>605221238</v>
      </c>
      <c r="M13" s="15"/>
      <c r="R13" s="282"/>
      <c r="S13" s="282"/>
      <c r="T13" s="15"/>
    </row>
    <row r="14" spans="1:20" ht="12.75">
      <c r="A14" s="15">
        <v>9</v>
      </c>
      <c r="B14" s="81" t="s">
        <v>698</v>
      </c>
      <c r="C14" s="70" t="s">
        <v>699</v>
      </c>
      <c r="D14" s="70" t="s">
        <v>700</v>
      </c>
      <c r="E14" s="81" t="s">
        <v>874</v>
      </c>
      <c r="F14" s="15">
        <v>378</v>
      </c>
      <c r="G14" s="282">
        <v>73924</v>
      </c>
      <c r="H14" s="315">
        <v>37006</v>
      </c>
      <c r="I14" s="315">
        <v>39151</v>
      </c>
      <c r="K14" s="316">
        <v>605067898</v>
      </c>
      <c r="M14" s="15"/>
      <c r="O14" s="70"/>
      <c r="P14" s="70"/>
      <c r="R14" s="282"/>
      <c r="S14" s="282"/>
      <c r="T14" s="15"/>
    </row>
    <row r="15" spans="1:20" ht="12.75">
      <c r="A15" s="15">
        <v>10</v>
      </c>
      <c r="B15" s="81" t="s">
        <v>701</v>
      </c>
      <c r="C15" s="70" t="s">
        <v>702</v>
      </c>
      <c r="D15" s="70" t="s">
        <v>703</v>
      </c>
      <c r="E15" s="81" t="s">
        <v>108</v>
      </c>
      <c r="G15" s="282">
        <v>73949</v>
      </c>
      <c r="H15" s="315">
        <v>37006</v>
      </c>
      <c r="I15" s="315">
        <v>39151</v>
      </c>
      <c r="M15" s="15"/>
      <c r="O15" s="70"/>
      <c r="P15" s="70"/>
      <c r="R15" s="282"/>
      <c r="S15" s="282"/>
      <c r="T15" s="15"/>
    </row>
    <row r="16" spans="1:20" ht="12.75">
      <c r="A16" s="15">
        <v>11</v>
      </c>
      <c r="B16" s="81" t="s">
        <v>704</v>
      </c>
      <c r="C16" s="70" t="s">
        <v>705</v>
      </c>
      <c r="D16" s="70" t="s">
        <v>706</v>
      </c>
      <c r="E16" s="81" t="s">
        <v>65</v>
      </c>
      <c r="F16" s="15">
        <v>6</v>
      </c>
      <c r="G16" s="282">
        <v>73961</v>
      </c>
      <c r="H16" s="315">
        <v>37006</v>
      </c>
      <c r="I16" s="315">
        <v>39151</v>
      </c>
      <c r="J16" s="304" t="s">
        <v>707</v>
      </c>
      <c r="M16" s="306"/>
      <c r="O16" s="70"/>
      <c r="P16" s="70"/>
      <c r="R16" s="282"/>
      <c r="S16" s="282"/>
      <c r="T16" s="15"/>
    </row>
    <row r="17" spans="1:20" ht="12.75">
      <c r="A17" s="15">
        <v>12</v>
      </c>
      <c r="B17" s="81" t="s">
        <v>708</v>
      </c>
      <c r="C17" s="70" t="s">
        <v>709</v>
      </c>
      <c r="D17" s="70" t="s">
        <v>710</v>
      </c>
      <c r="E17" s="81" t="s">
        <v>65</v>
      </c>
      <c r="G17" s="282">
        <v>73961</v>
      </c>
      <c r="H17" s="315">
        <v>37006</v>
      </c>
      <c r="I17" s="315">
        <v>39151</v>
      </c>
      <c r="M17" s="306"/>
      <c r="O17" s="70"/>
      <c r="P17" s="70"/>
      <c r="R17" s="282"/>
      <c r="S17" s="282"/>
      <c r="T17" s="15"/>
    </row>
    <row r="18" spans="1:20" ht="12.75">
      <c r="A18" s="15">
        <v>13</v>
      </c>
      <c r="B18" s="81" t="s">
        <v>711</v>
      </c>
      <c r="C18" s="70" t="s">
        <v>712</v>
      </c>
      <c r="D18" s="70" t="s">
        <v>713</v>
      </c>
      <c r="E18" s="81" t="s">
        <v>170</v>
      </c>
      <c r="H18" s="315">
        <v>37366</v>
      </c>
      <c r="I18" s="315">
        <v>39151</v>
      </c>
      <c r="K18" s="320"/>
      <c r="M18" s="109"/>
      <c r="O18" s="70"/>
      <c r="P18" s="70"/>
      <c r="R18" s="282"/>
      <c r="S18" s="282"/>
      <c r="T18" s="15"/>
    </row>
    <row r="19" spans="1:20" ht="12.75">
      <c r="A19" s="15">
        <v>14</v>
      </c>
      <c r="B19" s="70" t="s">
        <v>714</v>
      </c>
      <c r="C19" s="70" t="s">
        <v>715</v>
      </c>
      <c r="D19" s="70" t="s">
        <v>713</v>
      </c>
      <c r="E19" s="81" t="s">
        <v>108</v>
      </c>
      <c r="F19" s="15">
        <v>501</v>
      </c>
      <c r="G19" s="282">
        <v>73949</v>
      </c>
      <c r="H19" s="315">
        <v>37366</v>
      </c>
      <c r="I19" s="315">
        <v>39151</v>
      </c>
      <c r="K19" s="316">
        <v>721901837</v>
      </c>
      <c r="M19" s="109"/>
      <c r="O19" s="70"/>
      <c r="P19" s="70"/>
      <c r="Q19" s="70"/>
      <c r="R19" s="282"/>
      <c r="S19" s="282"/>
      <c r="T19" s="306"/>
    </row>
    <row r="20" spans="1:20" ht="12.75">
      <c r="A20" s="15">
        <v>15</v>
      </c>
      <c r="B20" s="70" t="s">
        <v>716</v>
      </c>
      <c r="C20" s="70" t="s">
        <v>671</v>
      </c>
      <c r="D20" s="70" t="s">
        <v>717</v>
      </c>
      <c r="E20" s="81" t="s">
        <v>100</v>
      </c>
      <c r="G20" s="282">
        <v>73955</v>
      </c>
      <c r="H20" s="315">
        <v>37366</v>
      </c>
      <c r="I20" s="315">
        <v>39151</v>
      </c>
      <c r="M20" s="109"/>
      <c r="O20" s="70"/>
      <c r="P20" s="70"/>
      <c r="Q20" s="70"/>
      <c r="R20" s="282"/>
      <c r="S20" s="282"/>
      <c r="T20" s="306"/>
    </row>
    <row r="21" spans="1:19" ht="12.75">
      <c r="A21" s="15">
        <v>16</v>
      </c>
      <c r="B21" s="81" t="s">
        <v>718</v>
      </c>
      <c r="C21" s="81" t="s">
        <v>719</v>
      </c>
      <c r="D21" s="81" t="s">
        <v>720</v>
      </c>
      <c r="E21" s="81" t="s">
        <v>721</v>
      </c>
      <c r="F21" s="15">
        <v>213</v>
      </c>
      <c r="G21" s="282">
        <v>73911</v>
      </c>
      <c r="H21" s="315">
        <v>38080</v>
      </c>
      <c r="I21" s="315">
        <v>39921</v>
      </c>
      <c r="M21" s="109"/>
      <c r="O21" s="70"/>
      <c r="P21" s="70"/>
      <c r="R21" s="282"/>
      <c r="S21" s="282"/>
    </row>
    <row r="22" spans="1:20" ht="12.75">
      <c r="A22" s="15">
        <v>17</v>
      </c>
      <c r="B22" s="81" t="s">
        <v>722</v>
      </c>
      <c r="C22" s="70" t="s">
        <v>723</v>
      </c>
      <c r="D22" s="70" t="s">
        <v>724</v>
      </c>
      <c r="E22" s="70" t="s">
        <v>91</v>
      </c>
      <c r="H22" s="315">
        <v>38080</v>
      </c>
      <c r="I22" s="315">
        <v>39921</v>
      </c>
      <c r="J22" s="304" t="s">
        <v>725</v>
      </c>
      <c r="K22" s="316">
        <v>604592562</v>
      </c>
      <c r="M22" s="109"/>
      <c r="O22" s="70"/>
      <c r="P22" s="70"/>
      <c r="Q22" s="70"/>
      <c r="R22" s="152"/>
      <c r="S22" s="70"/>
      <c r="T22" s="15"/>
    </row>
    <row r="23" spans="1:20" ht="12.75">
      <c r="A23" s="15">
        <v>18</v>
      </c>
      <c r="B23" s="81" t="s">
        <v>726</v>
      </c>
      <c r="C23" s="70" t="s">
        <v>727</v>
      </c>
      <c r="D23" s="70" t="s">
        <v>676</v>
      </c>
      <c r="E23" s="70" t="s">
        <v>114</v>
      </c>
      <c r="G23" s="152">
        <v>73991</v>
      </c>
      <c r="H23" s="315">
        <v>38080</v>
      </c>
      <c r="I23" s="315">
        <v>39921</v>
      </c>
      <c r="M23" s="109"/>
      <c r="N23" s="70"/>
      <c r="R23" s="282"/>
      <c r="T23" s="15"/>
    </row>
    <row r="24" spans="1:20" ht="12.75">
      <c r="A24" s="15">
        <v>19</v>
      </c>
      <c r="B24" s="81" t="s">
        <v>728</v>
      </c>
      <c r="C24" s="70" t="s">
        <v>729</v>
      </c>
      <c r="D24" s="70" t="s">
        <v>730</v>
      </c>
      <c r="E24" s="70" t="s">
        <v>117</v>
      </c>
      <c r="F24" s="109">
        <v>773</v>
      </c>
      <c r="G24" s="152">
        <v>73998</v>
      </c>
      <c r="H24" s="315">
        <v>38080</v>
      </c>
      <c r="I24" s="315">
        <v>39921</v>
      </c>
      <c r="J24" s="304" t="s">
        <v>731</v>
      </c>
      <c r="K24" s="316">
        <v>724068762</v>
      </c>
      <c r="M24" s="109"/>
      <c r="R24" s="282"/>
      <c r="T24" s="15"/>
    </row>
    <row r="25" spans="1:20" ht="12.75">
      <c r="A25" s="15">
        <v>20</v>
      </c>
      <c r="B25" s="70" t="s">
        <v>732</v>
      </c>
      <c r="C25" s="81" t="s">
        <v>733</v>
      </c>
      <c r="D25" s="81" t="s">
        <v>734</v>
      </c>
      <c r="E25" s="81" t="s">
        <v>88</v>
      </c>
      <c r="F25" s="15">
        <v>15</v>
      </c>
      <c r="G25" s="282">
        <v>73921</v>
      </c>
      <c r="H25" s="315">
        <v>38080</v>
      </c>
      <c r="I25" s="315">
        <v>39921</v>
      </c>
      <c r="J25" s="304" t="s">
        <v>735</v>
      </c>
      <c r="K25" s="316">
        <v>605551695</v>
      </c>
      <c r="M25" s="15"/>
      <c r="R25" s="282"/>
      <c r="T25" s="307"/>
    </row>
    <row r="26" spans="1:20" ht="12.75">
      <c r="A26" s="15">
        <v>21</v>
      </c>
      <c r="B26" s="81" t="s">
        <v>736</v>
      </c>
      <c r="C26" s="70" t="s">
        <v>737</v>
      </c>
      <c r="D26" s="70" t="s">
        <v>688</v>
      </c>
      <c r="E26" s="81" t="s">
        <v>185</v>
      </c>
      <c r="F26" s="15">
        <v>61</v>
      </c>
      <c r="G26" s="282">
        <v>73953</v>
      </c>
      <c r="H26" s="315">
        <v>39556</v>
      </c>
      <c r="K26" s="316">
        <v>738077680</v>
      </c>
      <c r="L26" s="305"/>
      <c r="M26" s="15"/>
      <c r="O26" s="70"/>
      <c r="P26" s="70"/>
      <c r="Q26" s="70"/>
      <c r="T26" s="15"/>
    </row>
    <row r="27" spans="1:20" ht="12.75">
      <c r="A27" s="15">
        <v>22</v>
      </c>
      <c r="B27" s="70" t="s">
        <v>738</v>
      </c>
      <c r="C27" s="70" t="s">
        <v>739</v>
      </c>
      <c r="D27" s="70" t="s">
        <v>740</v>
      </c>
      <c r="E27" s="282" t="s">
        <v>97</v>
      </c>
      <c r="G27" s="282">
        <v>73801</v>
      </c>
      <c r="H27" s="315">
        <v>39556</v>
      </c>
      <c r="J27" s="304" t="s">
        <v>741</v>
      </c>
      <c r="M27" s="15"/>
      <c r="O27" s="70"/>
      <c r="P27" s="70"/>
      <c r="Q27" s="70"/>
      <c r="T27" s="15"/>
    </row>
    <row r="28" spans="1:20" ht="12.75">
      <c r="A28" s="15">
        <v>23</v>
      </c>
      <c r="B28" s="70"/>
      <c r="C28" s="70" t="s">
        <v>742</v>
      </c>
      <c r="D28" s="70" t="s">
        <v>743</v>
      </c>
      <c r="E28" s="282" t="s">
        <v>95</v>
      </c>
      <c r="H28" s="315">
        <v>39556</v>
      </c>
      <c r="J28" s="304" t="s">
        <v>744</v>
      </c>
      <c r="K28" s="316">
        <v>605315249</v>
      </c>
      <c r="M28" s="15"/>
      <c r="O28" s="70"/>
      <c r="P28" s="70"/>
      <c r="Q28" s="70"/>
      <c r="T28" s="15"/>
    </row>
    <row r="29" spans="1:19" ht="12.75">
      <c r="A29" s="15">
        <v>24</v>
      </c>
      <c r="B29" s="81" t="s">
        <v>745</v>
      </c>
      <c r="C29" s="81" t="s">
        <v>746</v>
      </c>
      <c r="D29" s="81" t="s">
        <v>747</v>
      </c>
      <c r="E29" s="81" t="s">
        <v>95</v>
      </c>
      <c r="H29" s="315">
        <v>39556</v>
      </c>
      <c r="J29" s="304" t="s">
        <v>748</v>
      </c>
      <c r="M29" s="15"/>
      <c r="O29" s="70"/>
      <c r="P29" s="70"/>
      <c r="Q29" s="70"/>
      <c r="S29" s="70"/>
    </row>
    <row r="30" spans="1:20" ht="12.75">
      <c r="A30" s="15">
        <v>25</v>
      </c>
      <c r="B30" s="70" t="s">
        <v>749</v>
      </c>
      <c r="C30" s="70" t="s">
        <v>750</v>
      </c>
      <c r="D30" s="70" t="s">
        <v>751</v>
      </c>
      <c r="E30" s="81" t="s">
        <v>77</v>
      </c>
      <c r="F30" s="15">
        <v>8</v>
      </c>
      <c r="G30" s="152">
        <v>73911</v>
      </c>
      <c r="H30" s="315">
        <v>39556</v>
      </c>
      <c r="J30" s="304" t="s">
        <v>752</v>
      </c>
      <c r="K30" s="316">
        <v>604963648</v>
      </c>
      <c r="M30" s="109"/>
      <c r="N30" s="70"/>
      <c r="O30" s="70"/>
      <c r="P30" s="70"/>
      <c r="R30" s="282"/>
      <c r="S30" s="282"/>
      <c r="T30" s="15"/>
    </row>
    <row r="31" spans="1:19" ht="12.75">
      <c r="A31" s="15">
        <v>26</v>
      </c>
      <c r="B31" s="81" t="s">
        <v>753</v>
      </c>
      <c r="C31" s="81" t="s">
        <v>754</v>
      </c>
      <c r="D31" s="81" t="s">
        <v>676</v>
      </c>
      <c r="E31" s="81" t="s">
        <v>97</v>
      </c>
      <c r="G31" s="282">
        <v>73801</v>
      </c>
      <c r="H31" s="315">
        <v>39556</v>
      </c>
      <c r="M31" s="109"/>
      <c r="N31" s="70"/>
      <c r="O31" s="70"/>
      <c r="P31" s="70"/>
      <c r="R31" s="282"/>
      <c r="S31" s="282"/>
    </row>
    <row r="32" spans="1:19" ht="12.75">
      <c r="A32" s="15">
        <v>27</v>
      </c>
      <c r="B32" s="70" t="s">
        <v>755</v>
      </c>
      <c r="C32" s="70" t="s">
        <v>618</v>
      </c>
      <c r="D32" s="70" t="s">
        <v>756</v>
      </c>
      <c r="E32" s="282" t="s">
        <v>132</v>
      </c>
      <c r="H32" s="315">
        <v>39556</v>
      </c>
      <c r="J32" s="304" t="s">
        <v>757</v>
      </c>
      <c r="K32" s="316">
        <v>721938689</v>
      </c>
      <c r="M32" s="109"/>
      <c r="N32" s="70"/>
      <c r="O32" s="70"/>
      <c r="P32" s="70"/>
      <c r="R32" s="282"/>
      <c r="S32" s="282"/>
    </row>
    <row r="33" spans="1:20" ht="12.75">
      <c r="A33" s="15">
        <v>28</v>
      </c>
      <c r="B33" s="70" t="s">
        <v>758</v>
      </c>
      <c r="C33" s="70" t="s">
        <v>759</v>
      </c>
      <c r="D33" s="70" t="s">
        <v>751</v>
      </c>
      <c r="E33" s="282" t="s">
        <v>77</v>
      </c>
      <c r="F33" s="15">
        <v>94</v>
      </c>
      <c r="H33" s="315">
        <v>39556</v>
      </c>
      <c r="M33" s="109"/>
      <c r="O33" s="70"/>
      <c r="P33" s="70"/>
      <c r="R33" s="282"/>
      <c r="S33" s="282"/>
      <c r="T33" s="15"/>
    </row>
    <row r="34" spans="1:20" ht="12.75">
      <c r="A34" s="15">
        <v>29</v>
      </c>
      <c r="B34" s="81" t="s">
        <v>760</v>
      </c>
      <c r="C34" s="81" t="s">
        <v>761</v>
      </c>
      <c r="D34" s="81" t="s">
        <v>676</v>
      </c>
      <c r="E34" s="81" t="s">
        <v>152</v>
      </c>
      <c r="F34" s="15">
        <v>162</v>
      </c>
      <c r="G34" s="312"/>
      <c r="H34" s="315">
        <v>39556</v>
      </c>
      <c r="J34" s="304" t="s">
        <v>762</v>
      </c>
      <c r="K34" s="316">
        <v>605248823</v>
      </c>
      <c r="M34" s="109"/>
      <c r="O34" s="70"/>
      <c r="P34" s="70"/>
      <c r="R34" s="282"/>
      <c r="S34" s="282"/>
      <c r="T34" s="15"/>
    </row>
    <row r="35" spans="1:20" ht="12.75">
      <c r="A35" s="15">
        <v>30</v>
      </c>
      <c r="B35" s="81" t="s">
        <v>763</v>
      </c>
      <c r="C35" s="81" t="s">
        <v>764</v>
      </c>
      <c r="D35" s="81" t="s">
        <v>751</v>
      </c>
      <c r="E35" s="282" t="s">
        <v>93</v>
      </c>
      <c r="H35" s="315">
        <v>39556</v>
      </c>
      <c r="M35" s="109"/>
      <c r="T35" s="15"/>
    </row>
    <row r="36" spans="1:20" ht="12.75">
      <c r="A36" s="15">
        <v>31</v>
      </c>
      <c r="C36" s="81" t="s">
        <v>765</v>
      </c>
      <c r="D36" s="81" t="s">
        <v>766</v>
      </c>
      <c r="E36" s="81" t="s">
        <v>422</v>
      </c>
      <c r="H36" s="315">
        <v>39556</v>
      </c>
      <c r="J36" s="304" t="s">
        <v>767</v>
      </c>
      <c r="M36" s="109"/>
      <c r="O36" s="70"/>
      <c r="P36" s="70"/>
      <c r="R36" s="282"/>
      <c r="S36" s="282"/>
      <c r="T36" s="15"/>
    </row>
    <row r="37" spans="1:20" ht="12.75">
      <c r="A37" s="15">
        <v>32</v>
      </c>
      <c r="C37" s="81" t="s">
        <v>768</v>
      </c>
      <c r="D37" s="81" t="s">
        <v>730</v>
      </c>
      <c r="H37" s="315">
        <v>39556</v>
      </c>
      <c r="J37" s="304" t="s">
        <v>769</v>
      </c>
      <c r="M37" s="109"/>
      <c r="O37" s="70"/>
      <c r="P37" s="70"/>
      <c r="R37" s="282"/>
      <c r="S37" s="282"/>
      <c r="T37" s="15"/>
    </row>
    <row r="38" spans="1:20" ht="12.75">
      <c r="A38" s="15">
        <v>33</v>
      </c>
      <c r="C38" s="70" t="s">
        <v>770</v>
      </c>
      <c r="D38" s="70" t="s">
        <v>771</v>
      </c>
      <c r="E38" s="282" t="s">
        <v>132</v>
      </c>
      <c r="F38" s="15">
        <v>180</v>
      </c>
      <c r="H38" s="315">
        <v>39556</v>
      </c>
      <c r="J38" s="304" t="s">
        <v>772</v>
      </c>
      <c r="K38" s="316">
        <v>603529872</v>
      </c>
      <c r="M38" s="109"/>
      <c r="O38" s="70"/>
      <c r="P38" s="70"/>
      <c r="R38" s="282"/>
      <c r="S38" s="282"/>
      <c r="T38" s="15"/>
    </row>
    <row r="39" spans="1:20" ht="12.75">
      <c r="A39" s="15">
        <v>34</v>
      </c>
      <c r="B39" s="81" t="s">
        <v>773</v>
      </c>
      <c r="C39" s="81" t="s">
        <v>774</v>
      </c>
      <c r="D39" s="81" t="s">
        <v>751</v>
      </c>
      <c r="E39" s="81" t="s">
        <v>192</v>
      </c>
      <c r="H39" s="315">
        <v>40331</v>
      </c>
      <c r="J39" s="304" t="s">
        <v>775</v>
      </c>
      <c r="K39" s="316">
        <v>731183597</v>
      </c>
      <c r="M39" s="109"/>
      <c r="R39" s="282"/>
      <c r="S39" s="282"/>
      <c r="T39" s="15"/>
    </row>
    <row r="40" spans="1:20" ht="12.75">
      <c r="A40" s="15">
        <v>35</v>
      </c>
      <c r="B40" s="81" t="s">
        <v>776</v>
      </c>
      <c r="C40" s="81" t="s">
        <v>777</v>
      </c>
      <c r="D40" s="81" t="s">
        <v>766</v>
      </c>
      <c r="E40" s="81" t="s">
        <v>178</v>
      </c>
      <c r="H40" s="315">
        <v>40331</v>
      </c>
      <c r="K40" s="316">
        <v>724156996</v>
      </c>
      <c r="M40" s="109"/>
      <c r="O40" s="70"/>
      <c r="P40" s="70"/>
      <c r="R40" s="282"/>
      <c r="S40" s="282"/>
      <c r="T40" s="15"/>
    </row>
    <row r="41" spans="1:20" ht="12.75">
      <c r="A41" s="15">
        <v>36</v>
      </c>
      <c r="B41" s="81" t="s">
        <v>778</v>
      </c>
      <c r="C41" s="81" t="s">
        <v>779</v>
      </c>
      <c r="D41" s="81" t="s">
        <v>692</v>
      </c>
      <c r="E41" s="81" t="s">
        <v>178</v>
      </c>
      <c r="H41" s="315">
        <v>40331</v>
      </c>
      <c r="K41" s="316">
        <v>737059377</v>
      </c>
      <c r="M41" s="109"/>
      <c r="N41" s="70"/>
      <c r="O41" s="70"/>
      <c r="P41" s="70"/>
      <c r="R41" s="282"/>
      <c r="S41" s="282"/>
      <c r="T41" s="15"/>
    </row>
    <row r="42" spans="1:20" ht="12.75">
      <c r="A42" s="15">
        <v>37</v>
      </c>
      <c r="C42" s="81" t="s">
        <v>780</v>
      </c>
      <c r="D42" s="81" t="s">
        <v>781</v>
      </c>
      <c r="H42" s="315">
        <v>40331</v>
      </c>
      <c r="K42" s="316">
        <v>724533268</v>
      </c>
      <c r="M42" s="109"/>
      <c r="N42" s="70"/>
      <c r="O42" s="70"/>
      <c r="P42" s="70"/>
      <c r="R42" s="282"/>
      <c r="S42" s="282"/>
      <c r="T42" s="15"/>
    </row>
    <row r="43" spans="1:20" ht="12.75">
      <c r="A43" s="15">
        <v>38</v>
      </c>
      <c r="B43" s="81" t="s">
        <v>782</v>
      </c>
      <c r="C43" s="81" t="s">
        <v>783</v>
      </c>
      <c r="D43" s="81" t="s">
        <v>676</v>
      </c>
      <c r="E43" s="81" t="s">
        <v>164</v>
      </c>
      <c r="H43" s="315">
        <v>40331</v>
      </c>
      <c r="J43" s="304" t="s">
        <v>784</v>
      </c>
      <c r="K43" s="316">
        <v>731829528</v>
      </c>
      <c r="M43" s="109"/>
      <c r="N43" s="70"/>
      <c r="O43" s="70"/>
      <c r="P43" s="70"/>
      <c r="R43" s="282"/>
      <c r="S43" s="282"/>
      <c r="T43" s="15"/>
    </row>
    <row r="44" spans="1:20" ht="12.75">
      <c r="A44" s="15">
        <v>39</v>
      </c>
      <c r="B44" s="81" t="s">
        <v>785</v>
      </c>
      <c r="C44" s="81" t="s">
        <v>786</v>
      </c>
      <c r="D44" s="81" t="s">
        <v>771</v>
      </c>
      <c r="E44" s="81" t="s">
        <v>625</v>
      </c>
      <c r="H44" s="315">
        <v>40331</v>
      </c>
      <c r="J44" s="304" t="s">
        <v>787</v>
      </c>
      <c r="K44" s="316">
        <v>731118889</v>
      </c>
      <c r="M44" s="109"/>
      <c r="N44" s="70"/>
      <c r="O44" s="70"/>
      <c r="P44" s="70"/>
      <c r="R44" s="282"/>
      <c r="S44" s="282"/>
      <c r="T44" s="15"/>
    </row>
    <row r="45" spans="1:20" ht="12.75">
      <c r="A45" s="15">
        <v>40</v>
      </c>
      <c r="B45" s="81" t="s">
        <v>788</v>
      </c>
      <c r="C45" s="81" t="s">
        <v>789</v>
      </c>
      <c r="D45" s="81" t="s">
        <v>790</v>
      </c>
      <c r="E45" s="81" t="s">
        <v>80</v>
      </c>
      <c r="H45" s="315">
        <v>40331</v>
      </c>
      <c r="J45" s="304" t="s">
        <v>791</v>
      </c>
      <c r="K45" s="316">
        <v>604791286</v>
      </c>
      <c r="M45" s="109"/>
      <c r="N45" s="70"/>
      <c r="O45" s="70"/>
      <c r="P45" s="70"/>
      <c r="R45" s="282"/>
      <c r="S45" s="282"/>
      <c r="T45" s="15"/>
    </row>
    <row r="46" spans="1:20" ht="12.75">
      <c r="A46" s="15">
        <v>41</v>
      </c>
      <c r="B46" s="81" t="s">
        <v>792</v>
      </c>
      <c r="C46" s="81" t="s">
        <v>793</v>
      </c>
      <c r="D46" s="81" t="s">
        <v>794</v>
      </c>
      <c r="E46" s="81" t="s">
        <v>60</v>
      </c>
      <c r="H46" s="315">
        <v>40331</v>
      </c>
      <c r="J46" s="304" t="s">
        <v>795</v>
      </c>
      <c r="K46" s="316">
        <v>721635169</v>
      </c>
      <c r="M46" s="109"/>
      <c r="N46" s="70"/>
      <c r="O46" s="70"/>
      <c r="P46" s="70"/>
      <c r="R46" s="282"/>
      <c r="S46" s="282"/>
      <c r="T46" s="15"/>
    </row>
    <row r="47" spans="1:20" ht="12.75">
      <c r="A47" s="15">
        <v>42</v>
      </c>
      <c r="B47" s="81" t="s">
        <v>796</v>
      </c>
      <c r="C47" s="81" t="s">
        <v>797</v>
      </c>
      <c r="D47" s="81" t="s">
        <v>798</v>
      </c>
      <c r="E47" s="81" t="s">
        <v>84</v>
      </c>
      <c r="H47" s="315">
        <v>40331</v>
      </c>
      <c r="J47" s="304" t="s">
        <v>799</v>
      </c>
      <c r="K47" s="316">
        <v>604368429</v>
      </c>
      <c r="M47" s="109"/>
      <c r="N47" s="70"/>
      <c r="O47" s="70"/>
      <c r="P47" s="70"/>
      <c r="R47" s="282"/>
      <c r="S47" s="282"/>
      <c r="T47" s="15"/>
    </row>
    <row r="48" spans="1:20" ht="12.75">
      <c r="A48" s="15">
        <v>43</v>
      </c>
      <c r="B48" s="81" t="s">
        <v>800</v>
      </c>
      <c r="C48" s="81" t="s">
        <v>801</v>
      </c>
      <c r="D48" s="81" t="s">
        <v>802</v>
      </c>
      <c r="E48" s="81" t="s">
        <v>235</v>
      </c>
      <c r="H48" s="315">
        <v>40331</v>
      </c>
      <c r="J48" s="304" t="s">
        <v>803</v>
      </c>
      <c r="K48" s="316">
        <v>777077598</v>
      </c>
      <c r="M48" s="109"/>
      <c r="N48" s="70"/>
      <c r="O48" s="70"/>
      <c r="P48" s="70"/>
      <c r="R48" s="282"/>
      <c r="S48" s="282"/>
      <c r="T48" s="15"/>
    </row>
    <row r="49" spans="1:20" s="284" customFormat="1" ht="12.75">
      <c r="A49" s="67">
        <v>44</v>
      </c>
      <c r="B49" s="283" t="s">
        <v>804</v>
      </c>
      <c r="C49" s="284" t="s">
        <v>805</v>
      </c>
      <c r="D49" s="283" t="s">
        <v>771</v>
      </c>
      <c r="E49" s="284" t="s">
        <v>93</v>
      </c>
      <c r="F49" s="286">
        <v>678</v>
      </c>
      <c r="G49" s="287">
        <v>73947</v>
      </c>
      <c r="H49" s="317">
        <v>38080</v>
      </c>
      <c r="I49" s="318" t="s">
        <v>806</v>
      </c>
      <c r="K49" s="321"/>
      <c r="M49" s="286"/>
      <c r="O49" s="283"/>
      <c r="P49" s="283"/>
      <c r="Q49" s="283"/>
      <c r="T49" s="67"/>
    </row>
    <row r="50" spans="1:17" s="284" customFormat="1" ht="12.75">
      <c r="A50" s="67">
        <v>45</v>
      </c>
      <c r="B50" s="284" t="s">
        <v>807</v>
      </c>
      <c r="C50" s="284" t="s">
        <v>768</v>
      </c>
      <c r="D50" s="284" t="s">
        <v>875</v>
      </c>
      <c r="E50" s="284" t="s">
        <v>147</v>
      </c>
      <c r="F50" s="67">
        <v>105</v>
      </c>
      <c r="G50" s="287">
        <v>73911</v>
      </c>
      <c r="H50" s="317">
        <v>38080</v>
      </c>
      <c r="I50" s="318" t="s">
        <v>806</v>
      </c>
      <c r="K50" s="318"/>
      <c r="M50" s="286"/>
      <c r="O50" s="283"/>
      <c r="P50" s="283"/>
      <c r="Q50" s="283"/>
    </row>
    <row r="51" spans="13:20" ht="12.75">
      <c r="M51" s="109"/>
      <c r="N51" s="70"/>
      <c r="O51" s="70"/>
      <c r="P51" s="70"/>
      <c r="Q51" s="70"/>
      <c r="R51" s="282"/>
      <c r="S51" s="282"/>
      <c r="T51" s="15"/>
    </row>
    <row r="52" spans="13:20" ht="12.75">
      <c r="M52" s="109"/>
      <c r="N52" s="70"/>
      <c r="O52" s="70"/>
      <c r="P52" s="70"/>
      <c r="Q52" s="70"/>
      <c r="R52" s="282"/>
      <c r="S52" s="282"/>
      <c r="T52" s="15"/>
    </row>
    <row r="53" spans="13:20" ht="12.75">
      <c r="M53" s="109"/>
      <c r="N53" s="70"/>
      <c r="O53" s="70"/>
      <c r="P53" s="70"/>
      <c r="Q53" s="70"/>
      <c r="R53" s="282"/>
      <c r="S53" s="282"/>
      <c r="T53" s="15"/>
    </row>
    <row r="54" spans="13:20" ht="12.75">
      <c r="M54" s="109"/>
      <c r="N54" s="70"/>
      <c r="P54" s="70"/>
      <c r="R54" s="70"/>
      <c r="T54" s="15"/>
    </row>
    <row r="55" spans="2:20" ht="12.75">
      <c r="B55" s="284" t="s">
        <v>808</v>
      </c>
      <c r="C55" s="283" t="s">
        <v>809</v>
      </c>
      <c r="D55" s="283" t="s">
        <v>810</v>
      </c>
      <c r="E55" s="284" t="s">
        <v>877</v>
      </c>
      <c r="F55" s="67">
        <v>7</v>
      </c>
      <c r="G55" s="287">
        <v>73901</v>
      </c>
      <c r="H55" s="317">
        <v>37006</v>
      </c>
      <c r="M55" s="305"/>
      <c r="N55" s="70"/>
      <c r="O55" s="70"/>
      <c r="P55" s="70"/>
      <c r="Q55" s="70"/>
      <c r="S55" s="70"/>
      <c r="T55" s="15"/>
    </row>
    <row r="56" spans="2:20" ht="12.75">
      <c r="B56" s="284" t="s">
        <v>811</v>
      </c>
      <c r="C56" s="283" t="s">
        <v>812</v>
      </c>
      <c r="D56" s="283" t="s">
        <v>813</v>
      </c>
      <c r="E56" s="284" t="s">
        <v>814</v>
      </c>
      <c r="F56" s="67">
        <v>34</v>
      </c>
      <c r="G56" s="287">
        <v>73951</v>
      </c>
      <c r="H56" s="317">
        <v>37006</v>
      </c>
      <c r="M56" s="305"/>
      <c r="N56" s="70"/>
      <c r="O56" s="70"/>
      <c r="P56" s="70"/>
      <c r="Q56" s="70"/>
      <c r="T56" s="15"/>
    </row>
    <row r="57" spans="2:20" ht="12.75">
      <c r="B57" s="284" t="s">
        <v>815</v>
      </c>
      <c r="C57" s="283" t="s">
        <v>816</v>
      </c>
      <c r="D57" s="283" t="s">
        <v>817</v>
      </c>
      <c r="E57" s="284" t="s">
        <v>145</v>
      </c>
      <c r="F57" s="67"/>
      <c r="G57" s="287">
        <v>73902</v>
      </c>
      <c r="H57" s="317">
        <v>37006</v>
      </c>
      <c r="M57" s="305"/>
      <c r="N57" s="70"/>
      <c r="P57" s="70"/>
      <c r="R57" s="70"/>
      <c r="T57" s="15"/>
    </row>
    <row r="58" spans="2:19" ht="12.75">
      <c r="B58" s="284" t="s">
        <v>818</v>
      </c>
      <c r="C58" s="283" t="s">
        <v>737</v>
      </c>
      <c r="D58" s="283" t="s">
        <v>668</v>
      </c>
      <c r="E58" s="284" t="s">
        <v>819</v>
      </c>
      <c r="F58" s="67"/>
      <c r="G58" s="287"/>
      <c r="H58" s="317">
        <v>37006</v>
      </c>
      <c r="K58" s="316" t="s">
        <v>612</v>
      </c>
      <c r="M58" s="305"/>
      <c r="O58" s="70"/>
      <c r="P58" s="70"/>
      <c r="R58" s="282"/>
      <c r="S58" s="282"/>
    </row>
    <row r="59" spans="2:19" ht="12.75">
      <c r="B59" s="284" t="s">
        <v>820</v>
      </c>
      <c r="C59" s="283" t="s">
        <v>821</v>
      </c>
      <c r="D59" s="283" t="s">
        <v>822</v>
      </c>
      <c r="E59" s="284" t="s">
        <v>823</v>
      </c>
      <c r="F59" s="67">
        <v>385</v>
      </c>
      <c r="G59" s="287">
        <v>73801</v>
      </c>
      <c r="H59" s="317">
        <v>37006</v>
      </c>
      <c r="O59" s="70"/>
      <c r="P59" s="70"/>
      <c r="R59" s="282"/>
      <c r="S59" s="282"/>
    </row>
    <row r="60" spans="2:19" ht="12.75">
      <c r="B60" s="284" t="s">
        <v>824</v>
      </c>
      <c r="C60" s="283" t="s">
        <v>793</v>
      </c>
      <c r="D60" s="283" t="s">
        <v>825</v>
      </c>
      <c r="E60" s="284" t="s">
        <v>567</v>
      </c>
      <c r="F60" s="67"/>
      <c r="G60" s="287">
        <v>739</v>
      </c>
      <c r="H60" s="317">
        <v>37006</v>
      </c>
      <c r="M60" s="305"/>
      <c r="O60" s="70"/>
      <c r="P60" s="70"/>
      <c r="R60" s="282"/>
      <c r="S60" s="282"/>
    </row>
    <row r="61" spans="2:13" ht="12.75">
      <c r="B61" s="284" t="s">
        <v>826</v>
      </c>
      <c r="C61" s="284" t="s">
        <v>827</v>
      </c>
      <c r="D61" s="284" t="s">
        <v>692</v>
      </c>
      <c r="E61" s="284" t="s">
        <v>124</v>
      </c>
      <c r="F61" s="67"/>
      <c r="G61" s="287"/>
      <c r="H61" s="317">
        <v>37366</v>
      </c>
      <c r="M61" s="305"/>
    </row>
    <row r="62" spans="2:20" ht="12.75">
      <c r="B62" s="283" t="s">
        <v>828</v>
      </c>
      <c r="C62" s="283" t="s">
        <v>829</v>
      </c>
      <c r="D62" s="283" t="s">
        <v>830</v>
      </c>
      <c r="E62" s="284" t="s">
        <v>831</v>
      </c>
      <c r="F62" s="67">
        <v>107</v>
      </c>
      <c r="G62" s="287">
        <v>73961</v>
      </c>
      <c r="H62" s="317">
        <v>37366</v>
      </c>
      <c r="O62" s="70"/>
      <c r="P62" s="70"/>
      <c r="R62" s="282"/>
      <c r="S62" s="282"/>
      <c r="T62" s="15"/>
    </row>
    <row r="63" spans="2:20" ht="12.75">
      <c r="B63" s="283" t="s">
        <v>832</v>
      </c>
      <c r="C63" s="283" t="s">
        <v>833</v>
      </c>
      <c r="D63" s="283" t="s">
        <v>834</v>
      </c>
      <c r="E63" s="284" t="s">
        <v>65</v>
      </c>
      <c r="F63" s="67">
        <v>77</v>
      </c>
      <c r="G63" s="287">
        <v>73961</v>
      </c>
      <c r="H63" s="317">
        <v>37366</v>
      </c>
      <c r="M63" s="109"/>
      <c r="N63" s="70"/>
      <c r="T63" s="15"/>
    </row>
    <row r="64" spans="2:20" ht="12.75">
      <c r="B64" s="283" t="s">
        <v>835</v>
      </c>
      <c r="C64" s="283" t="s">
        <v>836</v>
      </c>
      <c r="D64" s="283" t="s">
        <v>713</v>
      </c>
      <c r="E64" s="284" t="s">
        <v>837</v>
      </c>
      <c r="F64" s="67">
        <v>14</v>
      </c>
      <c r="G64" s="287">
        <v>73902</v>
      </c>
      <c r="H64" s="317">
        <v>37366</v>
      </c>
      <c r="M64" s="109"/>
      <c r="N64" s="70"/>
      <c r="T64" s="15"/>
    </row>
    <row r="65" spans="2:20" ht="12.75">
      <c r="B65" s="283" t="s">
        <v>838</v>
      </c>
      <c r="C65" s="283" t="s">
        <v>839</v>
      </c>
      <c r="D65" s="283" t="s">
        <v>840</v>
      </c>
      <c r="E65" s="283" t="s">
        <v>239</v>
      </c>
      <c r="F65" s="67"/>
      <c r="G65" s="287">
        <v>73921</v>
      </c>
      <c r="H65" s="317">
        <v>37366</v>
      </c>
      <c r="M65" s="109"/>
      <c r="N65" s="70"/>
      <c r="T65" s="15"/>
    </row>
    <row r="66" spans="2:20" ht="12.75">
      <c r="B66" s="284" t="s">
        <v>841</v>
      </c>
      <c r="C66" s="283" t="s">
        <v>842</v>
      </c>
      <c r="D66" s="283" t="s">
        <v>843</v>
      </c>
      <c r="E66" s="283" t="s">
        <v>65</v>
      </c>
      <c r="F66" s="67">
        <v>46</v>
      </c>
      <c r="G66" s="287">
        <v>73961</v>
      </c>
      <c r="H66" s="317">
        <v>38080</v>
      </c>
      <c r="M66" s="109"/>
      <c r="O66" s="70"/>
      <c r="P66" s="70"/>
      <c r="R66" s="282"/>
      <c r="S66" s="282"/>
      <c r="T66" s="15"/>
    </row>
    <row r="67" spans="2:8" ht="12.75">
      <c r="B67" s="284" t="s">
        <v>844</v>
      </c>
      <c r="C67" s="283" t="s">
        <v>845</v>
      </c>
      <c r="D67" s="283" t="s">
        <v>846</v>
      </c>
      <c r="E67" s="283" t="s">
        <v>878</v>
      </c>
      <c r="F67" s="67">
        <v>709</v>
      </c>
      <c r="G67" s="287">
        <v>73961</v>
      </c>
      <c r="H67" s="317">
        <v>38080</v>
      </c>
    </row>
    <row r="68" spans="2:8" ht="12.75">
      <c r="B68" s="284" t="s">
        <v>763</v>
      </c>
      <c r="C68" s="284" t="s">
        <v>764</v>
      </c>
      <c r="D68" s="284" t="s">
        <v>751</v>
      </c>
      <c r="E68" s="284" t="s">
        <v>93</v>
      </c>
      <c r="F68" s="67">
        <v>497</v>
      </c>
      <c r="G68" s="287">
        <v>73947</v>
      </c>
      <c r="H68" s="317">
        <v>38080</v>
      </c>
    </row>
    <row r="69" spans="2:8" ht="12.75">
      <c r="B69" s="284" t="s">
        <v>847</v>
      </c>
      <c r="C69" s="283" t="s">
        <v>723</v>
      </c>
      <c r="D69" s="283" t="s">
        <v>834</v>
      </c>
      <c r="E69" s="283" t="s">
        <v>91</v>
      </c>
      <c r="F69" s="67"/>
      <c r="G69" s="287"/>
      <c r="H69" s="317">
        <v>38080</v>
      </c>
    </row>
    <row r="70" spans="2:8" ht="12.75">
      <c r="B70" s="283" t="s">
        <v>848</v>
      </c>
      <c r="C70" s="284" t="s">
        <v>849</v>
      </c>
      <c r="D70" s="283" t="s">
        <v>771</v>
      </c>
      <c r="E70" s="284" t="s">
        <v>115</v>
      </c>
      <c r="F70" s="286">
        <v>193</v>
      </c>
      <c r="G70" s="287">
        <v>73921</v>
      </c>
      <c r="H70" s="317">
        <v>38080</v>
      </c>
    </row>
    <row r="71" spans="2:8" ht="12.75">
      <c r="B71" s="283" t="s">
        <v>850</v>
      </c>
      <c r="C71" s="283" t="s">
        <v>851</v>
      </c>
      <c r="D71" s="283" t="s">
        <v>679</v>
      </c>
      <c r="E71" s="283" t="s">
        <v>265</v>
      </c>
      <c r="F71" s="67"/>
      <c r="G71" s="313">
        <v>73991</v>
      </c>
      <c r="H71" s="317">
        <v>38080</v>
      </c>
    </row>
    <row r="72" spans="2:8" ht="12.75">
      <c r="B72" s="283" t="s">
        <v>852</v>
      </c>
      <c r="C72" s="283" t="s">
        <v>853</v>
      </c>
      <c r="D72" s="283" t="s">
        <v>854</v>
      </c>
      <c r="E72" s="283" t="s">
        <v>65</v>
      </c>
      <c r="F72" s="67">
        <v>48</v>
      </c>
      <c r="G72" s="287">
        <v>73961</v>
      </c>
      <c r="H72" s="317">
        <v>38080</v>
      </c>
    </row>
    <row r="73" spans="2:8" ht="12.75">
      <c r="B73" s="284"/>
      <c r="C73" s="284"/>
      <c r="D73" s="284"/>
      <c r="E73" s="285"/>
      <c r="F73" s="67"/>
      <c r="G73" s="287"/>
      <c r="H73" s="318"/>
    </row>
    <row r="75" ht="12.75">
      <c r="E75" s="303"/>
    </row>
    <row r="76" ht="12.75">
      <c r="E76" s="303"/>
    </row>
    <row r="77" ht="12.75">
      <c r="E77" s="303"/>
    </row>
  </sheetData>
  <sheetProtection password="ED8C" sheet="1" objects="1" scenarios="1" selectLockedCells="1" selectUnlockedCells="1"/>
  <mergeCells count="2">
    <mergeCell ref="B1:K1"/>
    <mergeCell ref="B2:K2"/>
  </mergeCells>
  <hyperlinks>
    <hyperlink ref="J4" r:id="rId1" display="vaclav.muron@seznam.cz"/>
    <hyperlink ref="J6" r:id="rId2" display="janheczko@volny.cz"/>
    <hyperlink ref="J8" r:id="rId3" display="jarda.mikolas@fire.cz"/>
    <hyperlink ref="J11" r:id="rId4" display="josef.saran@seznam.cz"/>
    <hyperlink ref="J12" r:id="rId5" display="strakos.lm@tisccali.cz"/>
    <hyperlink ref="J13" r:id="rId6" display="felix.sdh@seznam.cz"/>
    <hyperlink ref="J16" r:id="rId7" display="Gazda.eduard@centrum.cz"/>
    <hyperlink ref="J22" r:id="rId8" display="bronislav.starzyk@centrum.cz"/>
    <hyperlink ref="J24" r:id="rId9" display="hasici@mostyujablunkova.cz"/>
    <hyperlink ref="J25" r:id="rId10" display="vojkovskyl@seznam.cz"/>
    <hyperlink ref="J27" r:id="rId11" display="alexovic@seznam.cz"/>
    <hyperlink ref="J28" r:id="rId12" display="kubina.z@seznam.cz"/>
    <hyperlink ref="J29" r:id="rId13" display="galaczova@seznam.cz"/>
    <hyperlink ref="J30" r:id="rId14" display="kubalak.miroslav@post.cz"/>
    <hyperlink ref="J32" r:id="rId15" display="ivan.roznovsky@gmail.cz"/>
    <hyperlink ref="J34" r:id="rId16" display="jan.zavodny@centrum.cz"/>
    <hyperlink ref="J36" r:id="rId17" display="jarek.kopcak@centrum.cz"/>
    <hyperlink ref="J37" r:id="rId18" display="kubalaradomir@seznam.cz"/>
    <hyperlink ref="J38" r:id="rId19" display="petr.domcik@seznam.cz"/>
    <hyperlink ref="J39" r:id="rId20" display="lysek100@seznam.cz"/>
    <hyperlink ref="J43" r:id="rId21" display="jliterak@email.cz"/>
    <hyperlink ref="J44" r:id="rId22" display="petrdyrcik@seznam.cz"/>
    <hyperlink ref="J45" r:id="rId23" display="zak.el@seznam.cz"/>
    <hyperlink ref="J46" r:id="rId24" display="wladyslaw.sikora@seznam.cz"/>
    <hyperlink ref="J47" r:id="rId25" display="velcovsky.dalibor@volny.cz"/>
    <hyperlink ref="J48" r:id="rId26" display="ales.w@email.cz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cp:lastPrinted>2010-11-23T15:50:36Z</cp:lastPrinted>
  <dcterms:created xsi:type="dcterms:W3CDTF">2010-11-02T11:58:51Z</dcterms:created>
  <dcterms:modified xsi:type="dcterms:W3CDTF">2010-11-23T16:12:55Z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